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tabRatio="598" activeTab="5"/>
  </bookViews>
  <sheets>
    <sheet name="TECNICAGRUPO  23 " sheetId="13" r:id="rId1"/>
    <sheet name="TECNICAGRUPO  26" sheetId="11" r:id="rId2"/>
    <sheet name="TECNICAGRUPO 35 " sheetId="12" r:id="rId3"/>
    <sheet name="TECNICAGRUPO 42" sheetId="8" r:id="rId4"/>
    <sheet name="FINANCIERA" sheetId="14" r:id="rId5"/>
    <sheet name="JURIDICA" sheetId="15" r:id="rId6"/>
  </sheets>
  <calcPr calcId="152511"/>
</workbook>
</file>

<file path=xl/calcChain.xml><?xml version="1.0" encoding="utf-8"?>
<calcChain xmlns="http://schemas.openxmlformats.org/spreadsheetml/2006/main">
  <c r="C23" i="14" l="1"/>
  <c r="C22" i="14"/>
  <c r="C12" i="14"/>
  <c r="C13" i="14" s="1"/>
  <c r="E24" i="8" l="1"/>
  <c r="E24" i="12"/>
  <c r="E24" i="11"/>
  <c r="E24" i="13"/>
  <c r="F130" i="13" l="1"/>
  <c r="D141" i="13" s="1"/>
  <c r="E115" i="13"/>
  <c r="D140" i="13" s="1"/>
  <c r="C111" i="13"/>
  <c r="A50" i="13"/>
  <c r="E40" i="13"/>
  <c r="F121" i="12"/>
  <c r="D132" i="12" s="1"/>
  <c r="E106" i="12"/>
  <c r="D131" i="12" s="1"/>
  <c r="M100" i="12"/>
  <c r="L100" i="12"/>
  <c r="K100" i="12"/>
  <c r="C102" i="12" s="1"/>
  <c r="N99" i="12"/>
  <c r="N100" i="12" s="1"/>
  <c r="A50" i="12"/>
  <c r="E40" i="12"/>
  <c r="F119" i="11"/>
  <c r="D130" i="11" s="1"/>
  <c r="E105" i="11"/>
  <c r="D129" i="11" s="1"/>
  <c r="C101" i="11"/>
  <c r="E40" i="11"/>
  <c r="E131" i="12" l="1"/>
  <c r="E129" i="11"/>
  <c r="E140" i="13"/>
  <c r="E40" i="8"/>
  <c r="E106" i="8" l="1"/>
  <c r="D131" i="8" s="1"/>
  <c r="F121" i="8"/>
  <c r="D132" i="8" s="1"/>
  <c r="E131" i="8" l="1"/>
  <c r="C102" i="8" l="1"/>
  <c r="A50" i="8"/>
</calcChain>
</file>

<file path=xl/sharedStrings.xml><?xml version="1.0" encoding="utf-8"?>
<sst xmlns="http://schemas.openxmlformats.org/spreadsheetml/2006/main" count="1408" uniqueCount="370">
  <si>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</si>
  <si>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</si>
  <si>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</si>
  <si>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</si>
  <si>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</si>
  <si>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</si>
  <si>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</si>
  <si>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</si>
  <si>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</si>
  <si>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</si>
  <si>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</si>
  <si>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</si>
  <si>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</si>
  <si>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</si>
  <si>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</si>
  <si>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</si>
  <si>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</si>
  <si>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</si>
  <si>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</si>
  <si>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</si>
  <si>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</si>
  <si>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</si>
  <si>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</si>
  <si>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</si>
  <si>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</si>
  <si>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</si>
  <si>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</si>
  <si>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</si>
  <si>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</si>
  <si>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</si>
  <si>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</si>
  <si>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</si>
  <si>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</si>
  <si>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</si>
  <si>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</si>
  <si>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</si>
  <si>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</si>
  <si>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</si>
  <si>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</si>
  <si>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</si>
  <si>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</si>
  <si>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</si>
  <si>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</si>
  <si>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</si>
  <si>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</si>
  <si>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</si>
  <si>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</si>
  <si>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</si>
  <si>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</si>
  <si>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</si>
  <si>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</si>
  <si>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</si>
  <si>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</si>
  <si>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</si>
  <si>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</si>
  <si>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</si>
  <si>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</si>
  <si>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</si>
  <si>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</si>
  <si>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</si>
  <si>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</si>
  <si>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</si>
  <si>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</si>
  <si>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</si>
  <si>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</si>
  <si>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</si>
  <si>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</si>
  <si>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</si>
  <si>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</si>
  <si>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</si>
  <si>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</si>
  <si>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</si>
  <si>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</si>
  <si>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</si>
  <si>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</si>
  <si>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</si>
  <si>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</si>
  <si>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</si>
  <si>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</si>
  <si>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</si>
  <si>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</si>
  <si>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</si>
  <si>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</si>
  <si>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</si>
  <si>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</si>
  <si>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</si>
  <si>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</si>
  <si>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</si>
  <si>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</si>
  <si>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</si>
  <si>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</si>
  <si>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</si>
  <si>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</si>
  <si>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</si>
  <si>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</si>
  <si>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</si>
  <si>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</si>
  <si>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</si>
  <si>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</si>
  <si>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</si>
  <si>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</si>
  <si>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</si>
  <si>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</si>
  <si>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</si>
  <si>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</si>
  <si>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</si>
  <si>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</si>
  <si>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</si>
  <si>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</si>
  <si>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</si>
  <si>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</si>
  <si>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</si>
  <si>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FUNDACION SOCIAL AMOR Y VIDA</t>
  </si>
  <si>
    <t>ICBF</t>
  </si>
  <si>
    <t>COLEGIO LA INMACULADA</t>
  </si>
  <si>
    <t>1/200</t>
  </si>
  <si>
    <t>YUSNEIDY  ARTUNDUAGA YASNO</t>
  </si>
  <si>
    <t>ADMINISTRADORA DE EMPRESAS</t>
  </si>
  <si>
    <t>SURCOLOMBIANA</t>
  </si>
  <si>
    <t>COORDINADOR CDI</t>
  </si>
  <si>
    <t>20/01/2013-30/09/2014</t>
  </si>
  <si>
    <t>YULY  JIMENA CERQUERA</t>
  </si>
  <si>
    <t>LICENCIADA EN PEDAGOGIA INFANTIL</t>
  </si>
  <si>
    <t>FUNREE- FUNDACION SOCIAL AMOR Y VIDA</t>
  </si>
  <si>
    <t>10/01/2012-22/08/2013-01/09/2013-30/09/2014</t>
  </si>
  <si>
    <t>COORDINADOR -DOCENTE</t>
  </si>
  <si>
    <t>MILENA RAMIREZ  OVIEDO</t>
  </si>
  <si>
    <t>PICOLOGO</t>
  </si>
  <si>
    <t>POLITECNICO GRAN COLOMBIANO</t>
  </si>
  <si>
    <t>FUNDACION AMOR Y VIDA</t>
  </si>
  <si>
    <t>01/07/2013-30/09/2014</t>
  </si>
  <si>
    <t xml:space="preserve">PICOLOGA  CDI </t>
  </si>
  <si>
    <t>MARIA ISABEL CARRERA DUCUARA</t>
  </si>
  <si>
    <t>PSICOLOGA</t>
  </si>
  <si>
    <t>UNAD</t>
  </si>
  <si>
    <t>PROFESIONAL DE ATENCION PSICOSOCIAL</t>
  </si>
  <si>
    <t>01/07/2013-30/09/2015</t>
  </si>
  <si>
    <t>1/300</t>
  </si>
  <si>
    <t>YULIETH MARCELA PEÑA VALBERDE</t>
  </si>
  <si>
    <t>01/07/2013-30/09/2016</t>
  </si>
  <si>
    <t>COORDINADORA  CDI</t>
  </si>
  <si>
    <t>MARCELLY  CUELLAR HURTADO</t>
  </si>
  <si>
    <t>LICENCIADA EN EDUCACION BASICA</t>
  </si>
  <si>
    <t>IUNIVERSIDAD DEL MADGALENA</t>
  </si>
  <si>
    <t>1/30O</t>
  </si>
  <si>
    <t>01/07/2013-30/09/2017-01/02/2009-12-06/2010</t>
  </si>
  <si>
    <t>COORDINADORA  CDI- COOORDINADORA COLEGIO EMPRESARIAL</t>
  </si>
  <si>
    <t>DERLY HERNANDEZ LUNA</t>
  </si>
  <si>
    <t>UNIVERSIDAD SURCOLOMBIANA</t>
  </si>
  <si>
    <t>01/07/2013-30/09/2017-01/02/2009-12-06/2011</t>
  </si>
  <si>
    <t>MARIA TERESA SALAS GOMEZ</t>
  </si>
  <si>
    <t>ALBERGUE INFANTIL</t>
  </si>
  <si>
    <t>01/06/2012-31/12/2012</t>
  </si>
  <si>
    <t>PRACTICA UNIVERSITARIA</t>
  </si>
  <si>
    <t>MARTHA LUCUA TORREZ OCHOA</t>
  </si>
  <si>
    <t>UNIVERSIDAD NACIONAL</t>
  </si>
  <si>
    <t>01/06/2011-01/06/2012</t>
  </si>
  <si>
    <t xml:space="preserve"> E&amp;T  DESARROLLOS LIMITADA -  </t>
  </si>
  <si>
    <t>LILIANA ACHURY ROCHA</t>
  </si>
  <si>
    <t>Hospital SAN SEBASTIAN</t>
  </si>
  <si>
    <t>01/03/2013-30/09/2013</t>
  </si>
  <si>
    <t>ANDRES FELIPE CASTRO DAMIAN</t>
  </si>
  <si>
    <t>PSICOLOGO</t>
  </si>
  <si>
    <t>IMPEC</t>
  </si>
  <si>
    <t>16/04/2012-16/10/2013</t>
  </si>
  <si>
    <t>MARTHA CECILIA PEREZ BONILLA</t>
  </si>
  <si>
    <t>1/1000</t>
  </si>
  <si>
    <t>LICENCIADA EN BASICA PRIMRIA</t>
  </si>
  <si>
    <t>SANTO TOMAS</t>
  </si>
  <si>
    <t>SOCIEDAD COLOMBIANA DE ESTUDIOS PARA LA EDUCACION</t>
  </si>
  <si>
    <t>CDI  SIN ARRIENDO</t>
  </si>
  <si>
    <t>NA</t>
  </si>
  <si>
    <t>CDI INSTITUCIONAL  LIRIOS DE PLATA SEDE BELLAVISTA</t>
  </si>
  <si>
    <t>CDI INSTITUCIONAL  LIRIOS DE PLATA SEDE SANRAFAEL</t>
  </si>
  <si>
    <t>CALLE 11 7 71</t>
  </si>
  <si>
    <t>CALLE 9  SUR 15 42</t>
  </si>
  <si>
    <t>CDI CON ARRIENDO</t>
  </si>
  <si>
    <t>CDI INSTITUCIONAL    VILLAMERCEDES 1</t>
  </si>
  <si>
    <t>VEREDA VILLA LOSADA</t>
  </si>
  <si>
    <t>CDI MODALIDAD FAMILIAR  FLORECER  OPITA</t>
  </si>
  <si>
    <t>CDI MODALIDAD FAMILIAR</t>
  </si>
  <si>
    <t>CARREAR 4 D  2 A SUR</t>
  </si>
  <si>
    <t>CDI MODALIDAD FAMILIAR  RENACER PLATEÑO</t>
  </si>
  <si>
    <t>VEREDAS LA PLATA</t>
  </si>
  <si>
    <t>CDI MODALIDAD FAMILIAR  RENACER PADRE CRECIENDO JUNTOS</t>
  </si>
  <si>
    <t>CARREAR 4  DE  2 A 99 SUR</t>
  </si>
  <si>
    <t>VEREDA JUNCAL</t>
  </si>
  <si>
    <t xml:space="preserve">CDI INSTITUCIONAL  JUNCAL   </t>
  </si>
  <si>
    <t xml:space="preserve">CDI MODALIDAD FAMILIAR    LA GOLETA 1 </t>
  </si>
  <si>
    <t>SEDE DISCAPACITADOS  CR 7 PALERMO</t>
  </si>
  <si>
    <t>CDI MODALIDAD FAMILIAR   SENDEROS DE LUZ</t>
  </si>
  <si>
    <t>JUNCAL</t>
  </si>
  <si>
    <t>CDI MODALIDAD FAMILIAR BACHE</t>
  </si>
  <si>
    <t>VEREDA BACHE</t>
  </si>
  <si>
    <t>CDI MODALIDAD FAMILIARFAMILIAS Y SEMILLAS</t>
  </si>
  <si>
    <t>VEREDAS SANTA MARIA</t>
  </si>
  <si>
    <t xml:space="preserve">CDI MODALIDAD FAMILIAR  </t>
  </si>
  <si>
    <t>CDI MODALIDAD FAMILIAR LA MINA 1</t>
  </si>
  <si>
    <t>VEREDA LA MINA TERUEL</t>
  </si>
  <si>
    <t>CDI MODALIDAD FAMILIAR PARAISO DEL HUILA</t>
  </si>
  <si>
    <t>CALLE 3 8 06  TERUEL</t>
  </si>
  <si>
    <t>FALTA LA CARTA DE COMPROMISO DE DISPONER DEL ESPACIO PARA FUNCIONAMIENTO MODALIDAD FAMILIAR</t>
  </si>
  <si>
    <t>CDI INSTITUCIONAL  LOS RETOÑOS</t>
  </si>
  <si>
    <t>CDI MODALIDAD FAMILIAR  PITERPAN</t>
  </si>
  <si>
    <t>CALLE 3  CR 14 SANTA TERESITASAN AGUSTIN</t>
  </si>
  <si>
    <t>VEREDA OBANDO SAN AGUSTIN</t>
  </si>
  <si>
    <t>ALCALDIA DE NEIVA</t>
  </si>
  <si>
    <t>FUNDACION SOCIAL  AMOR Y VIDA</t>
  </si>
  <si>
    <t>JORGE  ELIECER RAMIREZ OVIEDO</t>
  </si>
  <si>
    <t>CONTADOR</t>
  </si>
  <si>
    <t>UNIVERSIDAD DE LA AMAZONIA</t>
  </si>
  <si>
    <t>IDEA - FUNDACION SOCIAL AMOR Y VIDA</t>
  </si>
  <si>
    <t>01/01/2009-01/01/2010</t>
  </si>
  <si>
    <t>IDEAS</t>
  </si>
  <si>
    <t>23/11/212</t>
  </si>
  <si>
    <t>SILVIA LEONOR SALCEDO MOTA</t>
  </si>
  <si>
    <t>SICOLOGA</t>
  </si>
  <si>
    <t>AMOR Y VIDA</t>
  </si>
  <si>
    <t>01/09/2013-30/09/2014</t>
  </si>
  <si>
    <t>APOYO PSICOSOCIAL</t>
  </si>
  <si>
    <t>LUIS ALVARADO MENDIETA CASTRO</t>
  </si>
  <si>
    <t>PSICOLOGO SOCIAL</t>
  </si>
  <si>
    <t>01/09/2013-30/09/2015</t>
  </si>
  <si>
    <t>2/300</t>
  </si>
  <si>
    <t>CARLOS ANDRES CABRERA CLAROS</t>
  </si>
  <si>
    <t>USCO</t>
  </si>
  <si>
    <t>10/04/2010-28/06/2013</t>
  </si>
  <si>
    <t>COORDINADOR GENERAL</t>
  </si>
  <si>
    <t>ELISABETH MARIA  LOSADA RAMIREZ</t>
  </si>
  <si>
    <t>LICENCIADA EN EDUCACION PREESCOLAR</t>
  </si>
  <si>
    <t>INIVERSIDAD QUINDIO</t>
  </si>
  <si>
    <t>01/02/2011-30/11/2011-01/02/2012-30/11/2012-01/02/2013-30/11/2013</t>
  </si>
  <si>
    <t>COORDINADORA ACADEMICA</t>
  </si>
  <si>
    <t>HEIDY VANESA MONTAÑEZ</t>
  </si>
  <si>
    <t>ABOGADA</t>
  </si>
  <si>
    <t>COOPERATIVA DE COLOMBIA</t>
  </si>
  <si>
    <t>FUNDACION SOCIA AMOR Y VIDA</t>
  </si>
  <si>
    <t>ASEORA JURIDICA-LIDER SERVICIO MODALIDADA CDI</t>
  </si>
  <si>
    <t>GRAN COLOMBIA</t>
  </si>
  <si>
    <t>COORDINADORA GENERAL</t>
  </si>
  <si>
    <t>OFELIA BAQUERO</t>
  </si>
  <si>
    <t>UNIVERSIDAD QUINDIO-NARIÑO</t>
  </si>
  <si>
    <t>SOCIEDAD COLOMBIANA SAS</t>
  </si>
  <si>
    <t>01/02/2011-30/11/2011-02/02/2012/30/12/2012</t>
  </si>
  <si>
    <t>01/07/2013-30/09/2017-01/02/2009-12-06/2012</t>
  </si>
  <si>
    <t>GLORIA MARIZZA PASTRANA</t>
  </si>
  <si>
    <t>ASTRID MILDRED CALDERON RUIZ</t>
  </si>
  <si>
    <t>01/09/2013/30/09/2014</t>
  </si>
  <si>
    <t>APOYO SICOSOCIAL</t>
  </si>
  <si>
    <t>COOPERATIVA</t>
  </si>
  <si>
    <t xml:space="preserve">PSICOLOGO  </t>
  </si>
  <si>
    <t>01/09/2013-30/12/2013-01/02/2007-30/11/2007-01/02/2006-30/11/2007</t>
  </si>
  <si>
    <t xml:space="preserve"> SAS  -  FUNDACION SOCIAL AMOR Y VIDA-  </t>
  </si>
  <si>
    <t>FUNDACION SOCIAL AMOR Y VIDA - ECOSOOP</t>
  </si>
  <si>
    <t>PROMOTOR Y APOYO PSICOSOCIAL</t>
  </si>
  <si>
    <t>NORMA GRACIELA CASTAÑO</t>
  </si>
  <si>
    <t>MI PEQUEÑO MUNDO- LA VORAGINE</t>
  </si>
  <si>
    <t>20/05/2014-30/09/2014-01/08/2013-30/11/2013-01/02/2013-30/06/2013</t>
  </si>
  <si>
    <t>REQUIERE CERTIFICACIOENS DE TRABAJO Y ACTA DE GRADO</t>
  </si>
  <si>
    <t>CARLOS ARIEL MEDINA FERNANDEZ</t>
  </si>
  <si>
    <t>01/09/2013/30/09/2014-11/10/2006-23/09/2011</t>
  </si>
  <si>
    <t>01/09/2013/30/09/2014-</t>
  </si>
  <si>
    <t>DIEGO ARMANDO CASTAÑO</t>
  </si>
  <si>
    <t xml:space="preserve">  APOYO PSICOSOCIAL</t>
  </si>
  <si>
    <t xml:space="preserve"> GIMNACIO LATINO AMERICANOFUNDACION SOCIAL AMOR Y VIDA - ECOSOOP</t>
  </si>
  <si>
    <t xml:space="preserve"> 02/02/2013-30/08/2013 -01/09/2013/30/09/2014-</t>
  </si>
  <si>
    <t>YURANNY  CUELLAR MENDEZ</t>
  </si>
  <si>
    <t>LICENCIADO  EN BASICA PRIMERIA</t>
  </si>
  <si>
    <t>COORDINADORA</t>
  </si>
  <si>
    <t>LEYDI  ROCIO RAMIREZ ROJAS</t>
  </si>
  <si>
    <t>SOCIEDAD COLOMBIANA-ASOTRAN</t>
  </si>
  <si>
    <t>24/05/2012-29/06/2012-03/07/2012-30/09/2012-22/10/10/2002/30/01/2012</t>
  </si>
  <si>
    <t>NESTOR LEANDRO CERQUERA ORTIZ</t>
  </si>
  <si>
    <t>PSICOLOGO- ESPECIALISTA GERENCIADE SALUD</t>
  </si>
  <si>
    <t xml:space="preserve">AMOR Y VIDA </t>
  </si>
  <si>
    <t>CARLOS MAURICIO CAPERA VILLLABA</t>
  </si>
  <si>
    <t>01/10/2013-30/09/2015</t>
  </si>
  <si>
    <t>LICENCIADO EN EDUCACION BASICA</t>
  </si>
  <si>
    <t>UNIVERSIDAD DEL MAGDALENA</t>
  </si>
  <si>
    <t>MELQUICEDETC GARCES</t>
  </si>
  <si>
    <t>PSICOLOGO-ESPECIALISTA EN SISTEMAS DINAMICOS-LICENCIADO EN LINGÜÍSTICA Y LITERATURA</t>
  </si>
  <si>
    <t>CDI MODALIDAD FAMILIAR GUIPAS Y CHAVAS</t>
  </si>
  <si>
    <t>CALLE TERCERA SANTA TERESITA</t>
  </si>
  <si>
    <t>JORJE ANDRES AVILA</t>
  </si>
  <si>
    <t>FUNDACION SOCIAL AMOR Y VIDA -</t>
  </si>
  <si>
    <t>JHON FREY  GUTIERREZ MUICA</t>
  </si>
  <si>
    <t>NIVIA COSTANZA SALAMANCA ORTEGA</t>
  </si>
  <si>
    <t>SORAIDA JIMENA SANCHEZ MUÑOS</t>
  </si>
  <si>
    <t>PSICOLOGA SOCIAL</t>
  </si>
  <si>
    <t>ADECOOP  SAS</t>
  </si>
  <si>
    <t>22/07/2011-30/12/2011-9/04/2013/28/07/2013</t>
  </si>
  <si>
    <t>176-208</t>
  </si>
  <si>
    <t>2009-2015</t>
  </si>
  <si>
    <t>2017-253</t>
  </si>
  <si>
    <t>262-273</t>
  </si>
  <si>
    <t>274-331</t>
  </si>
  <si>
    <t>333-353</t>
  </si>
  <si>
    <t>355-401</t>
  </si>
  <si>
    <t>255-261</t>
  </si>
  <si>
    <t xml:space="preserve"> DEBE ANEXAR A LA PROPUESTA  CARTA DE COMPROMISO DE GESTIONAR  ESPACIO MODALIDAD FAMILIAR</t>
  </si>
  <si>
    <t>NO SE DILIGENCIO FORMATO 9 ,    NO SE ANEXA SOPORTE  EXPERIENCIA ADICIONAL</t>
  </si>
  <si>
    <t>9</t>
  </si>
  <si>
    <t>48</t>
  </si>
  <si>
    <t>1960</t>
  </si>
  <si>
    <t>1/150</t>
  </si>
  <si>
    <t>1/5000</t>
  </si>
  <si>
    <t>LA EXPERIENCIA DE ESTE CONTRATO NO ES VALIDA PORQUE YA SE PRESENTO PARA LA EXPERIENCIA HABILITANTE DEL GRUPO 23</t>
  </si>
  <si>
    <t>11,3</t>
  </si>
  <si>
    <t>357</t>
  </si>
  <si>
    <t>2</t>
  </si>
  <si>
    <t>6,5</t>
  </si>
  <si>
    <t>DE ESTE CONTRATO SE VALIDAN 2 MESES DEBIDO A QUE SON LOS QUE CORRESPONDEN A LOS ULTIMOS 5 AÑOS</t>
  </si>
  <si>
    <t>23</t>
  </si>
  <si>
    <t>1000</t>
  </si>
  <si>
    <t>REQUIERE CERTIFICACIONES LABORALESY CERTIFICADOS DE ESTUDIO</t>
  </si>
  <si>
    <t>1261</t>
  </si>
  <si>
    <t>21</t>
  </si>
  <si>
    <t xml:space="preserve">                                                 INSTITUTO COLOMBIANO DE BIENESTAR FAMILIAR - ICBF</t>
  </si>
  <si>
    <t>CECILIA DE LA FUENTE DE LLERAS</t>
  </si>
  <si>
    <t xml:space="preserve">EVALUACIÓN FINANCIERA PRIMERA INFANCIA </t>
  </si>
  <si>
    <t xml:space="preserve">PROPONENTE: </t>
  </si>
  <si>
    <t>NUMERO DE NIT</t>
  </si>
  <si>
    <t>813013497-2</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</si>
  <si>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</si>
  <si>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</si>
  <si>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</si>
  <si>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</si>
  <si>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</si>
  <si>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</si>
  <si>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</si>
  <si>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</si>
  <si>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</si>
  <si>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</si>
  <si>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</si>
  <si>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</si>
  <si>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 xml:space="preserve">CUMPLE </t>
  </si>
  <si>
    <t>NIVEL DE ENDEUDAMIENTO</t>
  </si>
  <si>
    <t>CUMPLE</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</si>
  <si>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</si>
  <si>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</si>
  <si>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</si>
  <si>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</si>
  <si>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1. FUNDACION SOCIAL AMOR Y VIDA</t>
  </si>
  <si>
    <t>DOCUMENTOS</t>
  </si>
  <si>
    <t>FOLIOS</t>
  </si>
  <si>
    <t xml:space="preserve">NO CUMPLE </t>
  </si>
  <si>
    <t>CARTA DE PRESENTACION DE LA PROPUESTA DONDE SE INDIQUE EL GRUPO O CRUPOS EN LOS QUE VA A PARTICIPAR FORMATO 1</t>
  </si>
  <si>
    <t>8 a 11</t>
  </si>
  <si>
    <t>CERTIFICAD DE CUMPLIMIENTO DE PAGO DE APORTES DE SEGURIDAD SOCIAL Y PARAFISCALES. FORMATO 2</t>
  </si>
  <si>
    <t>13-14</t>
  </si>
  <si>
    <t xml:space="preserve">GARANTIA DE SERIEDAD DE LA PROPUESTA </t>
  </si>
  <si>
    <t>41-91</t>
  </si>
  <si>
    <t>CERTIFICADO DE EXISTENCIA Y REPRESENTACIÓN LEGAL DEL PROPONENTE</t>
  </si>
  <si>
    <t xml:space="preserve">23- 33  </t>
  </si>
  <si>
    <t>RUP (SI APLICA)</t>
  </si>
  <si>
    <t>no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</si>
  <si>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</si>
  <si>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</si>
  <si>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</si>
  <si>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</si>
  <si>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</si>
  <si>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101-102</t>
  </si>
  <si>
    <t>CONSULTA CERTIFICADO DEL SISTEMA DE INFORMACIÓN Y REGISTRO DE SANCIONES Y CAUSAS DE INHABILIDAD –SIRI– VIGENTE, EXPEDIDO POR LA PROCURADURÍA GENERAL DE LA NACIÓN DEL REPRESENTANTE LEGAL Y DE LA PERSONA JURÍDICA</t>
  </si>
  <si>
    <t>104-105</t>
  </si>
  <si>
    <t>CONSULTA ANTECEDENTES PENALES DEL REPRESENTANTE LEGAL</t>
  </si>
  <si>
    <t>RESOLUCIÓN POR LA CUAL EL ICBF OTROGA O RECONOCE PERSONERÍA JURÍDICA EN LOS CASOS QUE APLIQUE</t>
  </si>
  <si>
    <t>19-21</t>
  </si>
  <si>
    <t>CERTIFICACION DE PARTICIPACION INDEPENDIENTE DEL PROPONENTE FORMATO 3</t>
  </si>
  <si>
    <t>16-17</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</si>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</sst>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name val="Calibri"/>
      <family val="2"/>
      <scheme val="minor"/>
    </font>
    <font>
      <sz val="10"/>
      <name val="Calibri"/>
      <family val="2"/>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8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4"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14" fontId="1" fillId="0" borderId="18" xfId="0" applyNumberFormat="1" applyFont="1" applyFill="1" applyBorder="1" applyAlignment="1">
      <alignment horizontal="center" vertical="center" wrapText="1"/>
    </xf>
    <xf numFmtId="14" fontId="0" fillId="0" borderId="1" xfId="0" applyNumberFormat="1" applyBorder="1" applyAlignment="1"/>
    <xf numFmtId="0" fontId="0" fillId="0" borderId="0" xfId="0" applyAlignment="1">
      <alignment wrapText="1"/>
    </xf>
    <xf numFmtId="0" fontId="14" fillId="0" borderId="1" xfId="0" applyFont="1" applyBorder="1" applyAlignment="1">
      <alignment vertical="center"/>
    </xf>
    <xf numFmtId="0" fontId="14" fillId="0" borderId="1" xfId="0" applyFont="1" applyBorder="1" applyAlignment="1">
      <alignment horizontal="center" wrapText="1"/>
    </xf>
    <xf numFmtId="0" fontId="23" fillId="0" borderId="1" xfId="0" applyFont="1" applyFill="1" applyBorder="1" applyAlignment="1">
      <alignment horizontal="center" vertical="center" wrapText="1"/>
    </xf>
    <xf numFmtId="0" fontId="14" fillId="0" borderId="1" xfId="0" applyFont="1" applyBorder="1" applyAlignment="1"/>
    <xf numFmtId="0" fontId="0" fillId="0" borderId="1" xfId="0" applyBorder="1" applyAlignment="1">
      <alignment horizontal="center" wrapText="1"/>
    </xf>
    <xf numFmtId="0" fontId="0" fillId="0" borderId="1" xfId="0" applyFont="1" applyFill="1" applyBorder="1" applyAlignment="1">
      <alignment horizontal="center" vertical="center" wrapText="1"/>
    </xf>
    <xf numFmtId="0" fontId="0" fillId="0" borderId="5"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1" xfId="0" applyFont="1" applyBorder="1" applyAlignment="1">
      <alignment vertical="center"/>
    </xf>
    <xf numFmtId="14" fontId="0" fillId="0" borderId="1" xfId="0" applyNumberFormat="1" applyFont="1" applyBorder="1" applyAlignment="1">
      <alignment vertical="center"/>
    </xf>
    <xf numFmtId="0" fontId="0" fillId="0" borderId="1" xfId="0" applyFont="1" applyBorder="1" applyAlignment="1">
      <alignment vertical="center" wrapText="1"/>
    </xf>
    <xf numFmtId="0" fontId="0" fillId="0" borderId="14" xfId="0" applyFont="1" applyFill="1" applyBorder="1" applyAlignment="1">
      <alignment horizontal="center" vertical="center" wrapText="1"/>
    </xf>
    <xf numFmtId="0" fontId="0" fillId="0" borderId="0" xfId="0" applyFont="1" applyAlignment="1">
      <alignment vertical="center"/>
    </xf>
    <xf numFmtId="0" fontId="14" fillId="0" borderId="1" xfId="0" applyFont="1" applyBorder="1" applyAlignment="1">
      <alignment vertical="center" wrapText="1"/>
    </xf>
    <xf numFmtId="0" fontId="0" fillId="0" borderId="18" xfId="0" applyFont="1" applyFill="1" applyBorder="1" applyAlignment="1">
      <alignment horizontal="center" vertical="center" wrapText="1"/>
    </xf>
    <xf numFmtId="14" fontId="0" fillId="0" borderId="0" xfId="0" applyNumberFormat="1" applyFont="1" applyAlignment="1">
      <alignment vertical="center"/>
    </xf>
    <xf numFmtId="0" fontId="0" fillId="0" borderId="1" xfId="0" applyBorder="1" applyAlignment="1">
      <alignment wrapText="1"/>
    </xf>
    <xf numFmtId="49" fontId="13"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wrapText="1"/>
    </xf>
    <xf numFmtId="0" fontId="24" fillId="0" borderId="1" xfId="0" applyFont="1" applyFill="1" applyBorder="1" applyAlignment="1">
      <alignment horizontal="left" vertical="center" wrapText="1"/>
    </xf>
    <xf numFmtId="0" fontId="0" fillId="0" borderId="1" xfId="0" applyFont="1" applyBorder="1" applyAlignment="1">
      <alignment horizontal="center" wrapText="1"/>
    </xf>
    <xf numFmtId="0" fontId="14" fillId="0" borderId="1" xfId="0" applyFont="1" applyBorder="1" applyAlignment="1">
      <alignment horizontal="center" vertical="center"/>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0" fontId="0" fillId="0" borderId="1" xfId="0" applyFont="1" applyBorder="1" applyAlignment="1">
      <alignment horizontal="center" vertical="center" wrapText="1"/>
    </xf>
    <xf numFmtId="0" fontId="14" fillId="0" borderId="1" xfId="0" applyFont="1" applyBorder="1" applyAlignment="1">
      <alignment horizontal="center"/>
    </xf>
    <xf numFmtId="0" fontId="0" fillId="0" borderId="1" xfId="0" applyFont="1" applyBorder="1" applyAlignment="1">
      <alignment horizontal="center"/>
    </xf>
    <xf numFmtId="14" fontId="0" fillId="0" borderId="1" xfId="0" applyNumberFormat="1" applyFont="1" applyBorder="1" applyAlignment="1">
      <alignment horizontal="center"/>
    </xf>
    <xf numFmtId="0" fontId="0" fillId="0" borderId="1" xfId="0" applyFont="1" applyFill="1" applyBorder="1" applyAlignment="1">
      <alignment horizontal="center"/>
    </xf>
    <xf numFmtId="14" fontId="0" fillId="0" borderId="1" xfId="0" applyNumberFormat="1" applyBorder="1" applyAlignment="1">
      <alignment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8"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Font="1"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5" xfId="0" applyFont="1" applyBorder="1" applyAlignment="1">
      <alignment horizontal="center" vertical="center"/>
    </xf>
    <xf numFmtId="0" fontId="0" fillId="0" borderId="14" xfId="0" applyFont="1" applyBorder="1" applyAlignment="1">
      <alignment horizontal="center" vertical="center"/>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5" fillId="5" borderId="27" xfId="0" applyFont="1" applyFill="1" applyBorder="1" applyAlignment="1">
      <alignment vertical="center"/>
    </xf>
    <xf numFmtId="0" fontId="25" fillId="5" borderId="28" xfId="0" applyFont="1" applyFill="1" applyBorder="1" applyAlignment="1">
      <alignment horizontal="center" vertical="center" wrapText="1"/>
    </xf>
    <xf numFmtId="0" fontId="25" fillId="5" borderId="0" xfId="0" applyFont="1" applyFill="1" applyAlignment="1">
      <alignment horizontal="center" vertical="center" wrapText="1"/>
    </xf>
    <xf numFmtId="0" fontId="26" fillId="0" borderId="29" xfId="0" applyFont="1" applyBorder="1" applyAlignment="1">
      <alignment vertical="center" wrapText="1"/>
    </xf>
    <xf numFmtId="0" fontId="26" fillId="0" borderId="28" xfId="0" applyFont="1" applyBorder="1" applyAlignment="1">
      <alignment vertical="center"/>
    </xf>
    <xf numFmtId="0" fontId="25" fillId="5" borderId="29" xfId="0" applyFont="1" applyFill="1" applyBorder="1" applyAlignment="1">
      <alignment vertical="center"/>
    </xf>
    <xf numFmtId="0" fontId="26" fillId="5" borderId="28" xfId="0" applyFont="1" applyFill="1" applyBorder="1" applyAlignment="1">
      <alignment vertical="center"/>
    </xf>
    <xf numFmtId="0" fontId="26" fillId="5" borderId="0" xfId="0" applyFont="1" applyFill="1" applyAlignment="1">
      <alignment vertical="center"/>
    </xf>
    <xf numFmtId="0" fontId="26" fillId="5" borderId="29" xfId="0" applyFont="1" applyFill="1" applyBorder="1" applyAlignment="1">
      <alignment vertical="center"/>
    </xf>
    <xf numFmtId="0" fontId="25" fillId="5" borderId="30" xfId="0" applyFont="1" applyFill="1" applyBorder="1" applyAlignment="1">
      <alignment vertical="center"/>
    </xf>
    <xf numFmtId="0" fontId="26" fillId="5" borderId="31" xfId="0" applyFont="1" applyFill="1" applyBorder="1" applyAlignment="1">
      <alignment horizontal="center" vertical="center" wrapText="1"/>
    </xf>
    <xf numFmtId="0" fontId="26" fillId="5" borderId="32" xfId="0" applyFont="1" applyFill="1" applyBorder="1" applyAlignment="1">
      <alignment horizontal="center" vertical="center" wrapText="1"/>
    </xf>
    <xf numFmtId="0" fontId="27" fillId="5" borderId="33" xfId="0" applyFont="1" applyFill="1" applyBorder="1" applyAlignment="1">
      <alignment vertical="center"/>
    </xf>
    <xf numFmtId="0" fontId="28" fillId="5" borderId="31" xfId="0" applyFont="1" applyFill="1" applyBorder="1" applyAlignment="1">
      <alignment horizontal="center" vertical="center" wrapText="1"/>
    </xf>
    <xf numFmtId="0" fontId="28" fillId="5" borderId="32" xfId="0" applyFont="1" applyFill="1" applyBorder="1" applyAlignment="1">
      <alignment horizontal="center" vertical="center" wrapText="1"/>
    </xf>
    <xf numFmtId="0" fontId="27" fillId="5" borderId="31" xfId="0" applyFont="1" applyFill="1" applyBorder="1" applyAlignment="1">
      <alignment horizontal="center" vertical="center" wrapText="1"/>
    </xf>
    <xf numFmtId="0" fontId="27" fillId="5" borderId="32" xfId="0" applyFont="1" applyFill="1" applyBorder="1" applyAlignment="1">
      <alignment horizontal="center" vertical="center" wrapText="1"/>
    </xf>
    <xf numFmtId="0" fontId="27" fillId="5" borderId="33" xfId="0" applyFont="1" applyFill="1" applyBorder="1" applyAlignment="1">
      <alignment horizontal="center" vertical="center"/>
    </xf>
    <xf numFmtId="44" fontId="28" fillId="5" borderId="31" xfId="6" applyFont="1" applyFill="1" applyBorder="1" applyAlignment="1">
      <alignment horizontal="center" vertical="center" wrapText="1"/>
    </xf>
    <xf numFmtId="44" fontId="28" fillId="5" borderId="32" xfId="6" applyFont="1" applyFill="1" applyBorder="1" applyAlignment="1">
      <alignment horizontal="center" vertical="center" wrapText="1"/>
    </xf>
    <xf numFmtId="0" fontId="27" fillId="5" borderId="33" xfId="0" applyFont="1" applyFill="1" applyBorder="1" applyAlignment="1">
      <alignment vertical="center" wrapText="1"/>
    </xf>
    <xf numFmtId="0" fontId="25" fillId="5" borderId="0" xfId="0" applyFont="1" applyFill="1" applyAlignment="1">
      <alignment horizontal="center" vertical="center"/>
    </xf>
    <xf numFmtId="0" fontId="25" fillId="5" borderId="29" xfId="0" applyFont="1" applyFill="1" applyBorder="1" applyAlignment="1">
      <alignment horizontal="center" vertical="center"/>
    </xf>
    <xf numFmtId="0" fontId="26" fillId="5" borderId="25" xfId="0" applyFont="1" applyFill="1" applyBorder="1" applyAlignment="1">
      <alignment vertical="center"/>
    </xf>
    <xf numFmtId="3" fontId="26" fillId="6" borderId="26" xfId="0" applyNumberFormat="1" applyFont="1" applyFill="1" applyBorder="1" applyAlignment="1">
      <alignment vertical="center"/>
    </xf>
    <xf numFmtId="0" fontId="26" fillId="5" borderId="27" xfId="0" applyFont="1" applyFill="1" applyBorder="1" applyAlignment="1">
      <alignment vertical="center"/>
    </xf>
    <xf numFmtId="3" fontId="26" fillId="6" borderId="0" xfId="0" applyNumberFormat="1" applyFont="1" applyFill="1" applyAlignment="1">
      <alignment vertical="center"/>
    </xf>
    <xf numFmtId="0" fontId="26" fillId="5" borderId="33" xfId="0" applyFont="1" applyFill="1" applyBorder="1" applyAlignment="1">
      <alignment vertical="center"/>
    </xf>
    <xf numFmtId="3" fontId="26" fillId="6" borderId="34" xfId="0" applyNumberFormat="1" applyFont="1" applyFill="1" applyBorder="1" applyAlignment="1">
      <alignment vertical="center"/>
    </xf>
    <xf numFmtId="0" fontId="26" fillId="5" borderId="35" xfId="0" applyFont="1" applyFill="1" applyBorder="1" applyAlignment="1">
      <alignment vertical="center"/>
    </xf>
    <xf numFmtId="0" fontId="25" fillId="7" borderId="30" xfId="0" applyFont="1" applyFill="1" applyBorder="1" applyAlignment="1">
      <alignment horizontal="center" vertical="center"/>
    </xf>
    <xf numFmtId="0" fontId="25" fillId="7" borderId="31" xfId="0" applyFont="1" applyFill="1" applyBorder="1" applyAlignment="1">
      <alignment horizontal="center" vertical="center"/>
    </xf>
    <xf numFmtId="0" fontId="25" fillId="7" borderId="32" xfId="0" applyFont="1" applyFill="1" applyBorder="1" applyAlignment="1">
      <alignment horizontal="center" vertical="center"/>
    </xf>
    <xf numFmtId="0" fontId="25" fillId="5" borderId="28" xfId="0" applyFont="1" applyFill="1" applyBorder="1" applyAlignment="1">
      <alignment vertical="center"/>
    </xf>
    <xf numFmtId="2" fontId="26" fillId="6" borderId="0" xfId="0" applyNumberFormat="1" applyFont="1" applyFill="1" applyAlignment="1">
      <alignment horizontal="center" vertical="center"/>
    </xf>
    <xf numFmtId="0" fontId="25" fillId="5" borderId="33" xfId="0" applyFont="1" applyFill="1" applyBorder="1" applyAlignment="1">
      <alignment vertical="center"/>
    </xf>
    <xf numFmtId="9" fontId="26" fillId="6" borderId="34" xfId="0" applyNumberFormat="1" applyFont="1" applyFill="1" applyBorder="1" applyAlignment="1">
      <alignment horizontal="center" vertical="center"/>
    </xf>
    <xf numFmtId="0" fontId="25" fillId="5" borderId="35" xfId="0" applyFont="1" applyFill="1" applyBorder="1" applyAlignment="1">
      <alignment horizontal="center" vertical="center"/>
    </xf>
    <xf numFmtId="0" fontId="25" fillId="5" borderId="0" xfId="0" applyFont="1" applyFill="1" applyAlignment="1">
      <alignment horizontal="right" vertical="center"/>
    </xf>
    <xf numFmtId="0" fontId="25" fillId="5" borderId="0" xfId="0" applyFont="1" applyFill="1" applyAlignment="1">
      <alignment vertical="center"/>
    </xf>
    <xf numFmtId="0" fontId="26" fillId="0" borderId="29" xfId="0" applyFont="1" applyBorder="1" applyAlignment="1">
      <alignment vertical="center"/>
    </xf>
    <xf numFmtId="0" fontId="26" fillId="5" borderId="36" xfId="0" applyFont="1" applyFill="1" applyBorder="1" applyAlignment="1">
      <alignment vertical="center"/>
    </xf>
    <xf numFmtId="0" fontId="25" fillId="5" borderId="25" xfId="0" applyFont="1" applyFill="1" applyBorder="1" applyAlignment="1">
      <alignment vertical="center"/>
    </xf>
    <xf numFmtId="0" fontId="25" fillId="5" borderId="26" xfId="0" applyFont="1" applyFill="1" applyBorder="1" applyAlignment="1">
      <alignment vertical="center" wrapText="1"/>
    </xf>
    <xf numFmtId="0" fontId="25" fillId="5" borderId="37" xfId="0" applyFont="1" applyFill="1" applyBorder="1" applyAlignment="1">
      <alignment vertical="center" wrapText="1"/>
    </xf>
    <xf numFmtId="0" fontId="26" fillId="5" borderId="38" xfId="0" applyFont="1" applyFill="1" applyBorder="1" applyAlignment="1">
      <alignment vertical="center"/>
    </xf>
    <xf numFmtId="0" fontId="0" fillId="0" borderId="28" xfId="0" applyBorder="1"/>
    <xf numFmtId="0" fontId="25" fillId="5" borderId="33" xfId="0" applyFont="1" applyFill="1" applyBorder="1" applyAlignment="1">
      <alignment vertical="center"/>
    </xf>
    <xf numFmtId="0" fontId="25" fillId="5" borderId="34" xfId="0" applyFont="1" applyFill="1" applyBorder="1" applyAlignment="1">
      <alignment vertical="center" wrapText="1"/>
    </xf>
    <xf numFmtId="0" fontId="25" fillId="5" borderId="39" xfId="0" applyFont="1" applyFill="1" applyBorder="1" applyAlignment="1">
      <alignment vertical="center" wrapText="1"/>
    </xf>
    <xf numFmtId="0" fontId="26" fillId="5" borderId="34" xfId="0" applyFont="1" applyFill="1" applyBorder="1" applyAlignment="1">
      <alignment vertical="center" wrapText="1"/>
    </xf>
    <xf numFmtId="0" fontId="30" fillId="5" borderId="0" xfId="0" applyFont="1" applyFill="1" applyAlignment="1">
      <alignment vertical="center"/>
    </xf>
    <xf numFmtId="0" fontId="31" fillId="0" borderId="0" xfId="0" applyFont="1"/>
    <xf numFmtId="0" fontId="32" fillId="0" borderId="0" xfId="0" applyFont="1"/>
    <xf numFmtId="0" fontId="33" fillId="0" borderId="0" xfId="0" applyFont="1" applyAlignment="1">
      <alignment horizontal="center" vertical="center"/>
    </xf>
    <xf numFmtId="0" fontId="34" fillId="8" borderId="1" xfId="0" applyFont="1" applyFill="1" applyBorder="1" applyAlignment="1">
      <alignment horizontal="center" vertical="center" wrapText="1"/>
    </xf>
    <xf numFmtId="0" fontId="34" fillId="8" borderId="5" xfId="0" applyFont="1" applyFill="1" applyBorder="1" applyAlignment="1">
      <alignment horizontal="center" vertical="center" wrapText="1"/>
    </xf>
    <xf numFmtId="0" fontId="34" fillId="8" borderId="1" xfId="0" applyFont="1" applyFill="1" applyBorder="1" applyAlignment="1">
      <alignment horizontal="center" vertical="center" wrapText="1"/>
    </xf>
    <xf numFmtId="0" fontId="35" fillId="9" borderId="40" xfId="0" applyFont="1" applyFill="1" applyBorder="1" applyAlignment="1">
      <alignment horizontal="left" vertical="justify" wrapText="1"/>
    </xf>
    <xf numFmtId="0" fontId="35" fillId="9" borderId="41" xfId="0" applyFont="1" applyFill="1" applyBorder="1" applyAlignment="1">
      <alignment horizontal="left" vertical="justify" wrapText="1"/>
    </xf>
    <xf numFmtId="0" fontId="35" fillId="9" borderId="42" xfId="0" applyFont="1" applyFill="1" applyBorder="1" applyAlignment="1">
      <alignment horizontal="left" vertical="justify" wrapText="1"/>
    </xf>
    <xf numFmtId="16" fontId="35" fillId="5" borderId="40" xfId="0" applyNumberFormat="1" applyFont="1" applyFill="1" applyBorder="1" applyAlignment="1">
      <alignment horizontal="center" vertical="center" wrapText="1"/>
    </xf>
    <xf numFmtId="0" fontId="0" fillId="0" borderId="1" xfId="0" applyBorder="1" applyAlignment="1">
      <alignment horizontal="center"/>
    </xf>
    <xf numFmtId="0" fontId="35" fillId="9" borderId="43" xfId="0" applyFont="1" applyFill="1" applyBorder="1" applyAlignment="1">
      <alignment horizontal="left" vertical="justify" wrapText="1"/>
    </xf>
    <xf numFmtId="0" fontId="35" fillId="9" borderId="44" xfId="0" applyFont="1" applyFill="1" applyBorder="1" applyAlignment="1">
      <alignment horizontal="left" vertical="justify" wrapText="1"/>
    </xf>
    <xf numFmtId="0" fontId="35" fillId="9" borderId="45" xfId="0" applyFont="1" applyFill="1" applyBorder="1" applyAlignment="1">
      <alignment horizontal="left" vertical="justify" wrapText="1"/>
    </xf>
    <xf numFmtId="0" fontId="35" fillId="5" borderId="43" xfId="0" applyFont="1" applyFill="1" applyBorder="1" applyAlignment="1">
      <alignment horizontal="center" vertical="center" wrapText="1"/>
    </xf>
    <xf numFmtId="0" fontId="35" fillId="0" borderId="43" xfId="0" applyFont="1" applyBorder="1" applyAlignment="1">
      <alignment horizontal="center" vertical="center"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35" fillId="5" borderId="43" xfId="0" applyFont="1" applyFill="1" applyBorder="1" applyAlignment="1">
      <alignment horizontal="justify"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1"/>
  <sheetViews>
    <sheetView zoomScale="80" zoomScaleNormal="80" workbookViewId="0">
      <selection activeCell="C30" sqref="C30"/>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168" t="s">
        <v>63</v>
      </c>
      <c r="C2" s="169"/>
      <c r="D2" s="169"/>
      <c r="E2" s="169"/>
      <c r="F2" s="169"/>
      <c r="G2" s="169"/>
      <c r="H2" s="169"/>
      <c r="I2" s="169"/>
      <c r="J2" s="169"/>
      <c r="K2" s="169"/>
      <c r="L2" s="169"/>
      <c r="M2" s="169"/>
      <c r="N2" s="169"/>
      <c r="O2" s="169"/>
      <c r="P2" s="169"/>
    </row>
    <row r="4" spans="2:16" ht="25.8" x14ac:dyDescent="0.3">
      <c r="B4" s="168" t="s">
        <v>48</v>
      </c>
      <c r="C4" s="169"/>
      <c r="D4" s="169"/>
      <c r="E4" s="169"/>
      <c r="F4" s="169"/>
      <c r="G4" s="169"/>
      <c r="H4" s="169"/>
      <c r="I4" s="169"/>
      <c r="J4" s="169"/>
      <c r="K4" s="169"/>
      <c r="L4" s="169"/>
      <c r="M4" s="169"/>
      <c r="N4" s="169"/>
      <c r="O4" s="169"/>
      <c r="P4" s="169"/>
    </row>
    <row r="5" spans="2:16" ht="15" thickBot="1" x14ac:dyDescent="0.35"/>
    <row r="6" spans="2:16" ht="21.6" thickBot="1" x14ac:dyDescent="0.35">
      <c r="B6" s="11" t="s">
        <v>4</v>
      </c>
      <c r="C6" s="166" t="s">
        <v>112</v>
      </c>
      <c r="D6" s="166"/>
      <c r="E6" s="166"/>
      <c r="F6" s="166"/>
      <c r="G6" s="166"/>
      <c r="H6" s="166"/>
      <c r="I6" s="166"/>
      <c r="J6" s="166"/>
      <c r="K6" s="166"/>
      <c r="L6" s="166"/>
      <c r="M6" s="166"/>
      <c r="N6" s="167"/>
    </row>
    <row r="7" spans="2:16" ht="16.2" thickBot="1" x14ac:dyDescent="0.35">
      <c r="B7" s="12" t="s">
        <v>5</v>
      </c>
      <c r="C7" s="166"/>
      <c r="D7" s="166"/>
      <c r="E7" s="166"/>
      <c r="F7" s="166"/>
      <c r="G7" s="166"/>
      <c r="H7" s="166"/>
      <c r="I7" s="166"/>
      <c r="J7" s="166"/>
      <c r="K7" s="166"/>
      <c r="L7" s="166"/>
      <c r="M7" s="166"/>
      <c r="N7" s="167"/>
    </row>
    <row r="8" spans="2:16" ht="16.2" thickBot="1" x14ac:dyDescent="0.35">
      <c r="B8" s="12" t="s">
        <v>6</v>
      </c>
      <c r="C8" s="166"/>
      <c r="D8" s="166"/>
      <c r="E8" s="166"/>
      <c r="F8" s="166"/>
      <c r="G8" s="166"/>
      <c r="H8" s="166"/>
      <c r="I8" s="166"/>
      <c r="J8" s="166"/>
      <c r="K8" s="166"/>
      <c r="L8" s="166"/>
      <c r="M8" s="166"/>
      <c r="N8" s="167"/>
    </row>
    <row r="9" spans="2:16" ht="16.2" thickBot="1" x14ac:dyDescent="0.35">
      <c r="B9" s="12" t="s">
        <v>7</v>
      </c>
      <c r="C9" s="166"/>
      <c r="D9" s="166"/>
      <c r="E9" s="166"/>
      <c r="F9" s="166"/>
      <c r="G9" s="166"/>
      <c r="H9" s="166"/>
      <c r="I9" s="166"/>
      <c r="J9" s="166"/>
      <c r="K9" s="166"/>
      <c r="L9" s="166"/>
      <c r="M9" s="166"/>
      <c r="N9" s="167"/>
    </row>
    <row r="10" spans="2:16" ht="16.2" thickBot="1" x14ac:dyDescent="0.35">
      <c r="B10" s="12" t="s">
        <v>8</v>
      </c>
      <c r="C10" s="172">
        <v>23</v>
      </c>
      <c r="D10" s="172"/>
      <c r="E10" s="173"/>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95"/>
      <c r="J12" s="95"/>
      <c r="K12" s="95"/>
      <c r="L12" s="95"/>
      <c r="M12" s="95"/>
      <c r="N12" s="19"/>
    </row>
    <row r="13" spans="2:16" x14ac:dyDescent="0.3">
      <c r="I13" s="95"/>
      <c r="J13" s="95"/>
      <c r="K13" s="95"/>
      <c r="L13" s="95"/>
      <c r="M13" s="95"/>
      <c r="N13" s="96"/>
    </row>
    <row r="14" spans="2:16" ht="45.75" customHeight="1" x14ac:dyDescent="0.3">
      <c r="B14" s="174" t="s">
        <v>65</v>
      </c>
      <c r="C14" s="174"/>
      <c r="D14" s="122" t="s">
        <v>12</v>
      </c>
      <c r="E14" s="122" t="s">
        <v>13</v>
      </c>
      <c r="F14" s="122" t="s">
        <v>29</v>
      </c>
      <c r="G14" s="80"/>
      <c r="I14" s="38"/>
      <c r="J14" s="38"/>
      <c r="K14" s="38"/>
      <c r="L14" s="38"/>
      <c r="M14" s="38"/>
      <c r="N14" s="96"/>
    </row>
    <row r="15" spans="2:16" x14ac:dyDescent="0.3">
      <c r="B15" s="174"/>
      <c r="C15" s="174"/>
      <c r="D15" s="122">
        <v>23</v>
      </c>
      <c r="E15" s="36">
        <v>2246384953</v>
      </c>
      <c r="F15" s="36">
        <v>995</v>
      </c>
      <c r="G15" s="81"/>
      <c r="I15" s="39"/>
      <c r="J15" s="39"/>
      <c r="K15" s="39"/>
      <c r="L15" s="39"/>
      <c r="M15" s="39"/>
      <c r="N15" s="96"/>
    </row>
    <row r="16" spans="2:16" x14ac:dyDescent="0.3">
      <c r="B16" s="174"/>
      <c r="C16" s="174"/>
      <c r="D16" s="122"/>
      <c r="E16" s="36"/>
      <c r="F16" s="36"/>
      <c r="G16" s="81"/>
      <c r="I16" s="39"/>
      <c r="J16" s="39"/>
      <c r="K16" s="39"/>
      <c r="L16" s="39"/>
      <c r="M16" s="39"/>
      <c r="N16" s="96"/>
    </row>
    <row r="17" spans="1:14" x14ac:dyDescent="0.3">
      <c r="B17" s="174"/>
      <c r="C17" s="174"/>
      <c r="D17" s="122"/>
      <c r="E17" s="36"/>
      <c r="F17" s="36"/>
      <c r="G17" s="81"/>
      <c r="I17" s="39"/>
      <c r="J17" s="39"/>
      <c r="K17" s="39"/>
      <c r="L17" s="39"/>
      <c r="M17" s="39"/>
      <c r="N17" s="96"/>
    </row>
    <row r="18" spans="1:14" x14ac:dyDescent="0.3">
      <c r="B18" s="174"/>
      <c r="C18" s="174"/>
      <c r="D18" s="122"/>
      <c r="E18" s="37"/>
      <c r="F18" s="36"/>
      <c r="G18" s="81"/>
      <c r="H18" s="22"/>
      <c r="I18" s="39"/>
      <c r="J18" s="39"/>
      <c r="K18" s="39"/>
      <c r="L18" s="39"/>
      <c r="M18" s="39"/>
      <c r="N18" s="20"/>
    </row>
    <row r="19" spans="1:14" x14ac:dyDescent="0.3">
      <c r="B19" s="174"/>
      <c r="C19" s="174"/>
      <c r="D19" s="122"/>
      <c r="E19" s="37"/>
      <c r="F19" s="36"/>
      <c r="G19" s="81"/>
      <c r="H19" s="22"/>
      <c r="I19" s="41"/>
      <c r="J19" s="41"/>
      <c r="K19" s="41"/>
      <c r="L19" s="41"/>
      <c r="M19" s="41"/>
      <c r="N19" s="20"/>
    </row>
    <row r="20" spans="1:14" x14ac:dyDescent="0.3">
      <c r="B20" s="174"/>
      <c r="C20" s="174"/>
      <c r="D20" s="122"/>
      <c r="E20" s="37"/>
      <c r="F20" s="36"/>
      <c r="G20" s="81"/>
      <c r="H20" s="22"/>
      <c r="I20" s="95"/>
      <c r="J20" s="95"/>
      <c r="K20" s="95"/>
      <c r="L20" s="95"/>
      <c r="M20" s="95"/>
      <c r="N20" s="20"/>
    </row>
    <row r="21" spans="1:14" x14ac:dyDescent="0.3">
      <c r="B21" s="174"/>
      <c r="C21" s="174"/>
      <c r="D21" s="122"/>
      <c r="E21" s="37"/>
      <c r="F21" s="36"/>
      <c r="G21" s="81"/>
      <c r="H21" s="22"/>
      <c r="I21" s="95"/>
      <c r="J21" s="95"/>
      <c r="K21" s="95"/>
      <c r="L21" s="95"/>
      <c r="M21" s="95"/>
      <c r="N21" s="20"/>
    </row>
    <row r="22" spans="1:14" ht="15" thickBot="1" x14ac:dyDescent="0.35">
      <c r="B22" s="175" t="s">
        <v>14</v>
      </c>
      <c r="C22" s="176"/>
      <c r="D22" s="122"/>
      <c r="E22" s="64"/>
      <c r="F22" s="36"/>
      <c r="G22" s="81"/>
      <c r="H22" s="22"/>
      <c r="I22" s="95"/>
      <c r="J22" s="95"/>
      <c r="K22" s="95"/>
      <c r="L22" s="95"/>
      <c r="M22" s="95"/>
      <c r="N22" s="20"/>
    </row>
    <row r="23" spans="1:14" ht="29.4" thickBot="1" x14ac:dyDescent="0.35">
      <c r="A23" s="43"/>
      <c r="B23" s="53" t="s">
        <v>15</v>
      </c>
      <c r="C23" s="53" t="s">
        <v>66</v>
      </c>
      <c r="E23" s="38"/>
      <c r="F23" s="38"/>
      <c r="G23" s="38"/>
      <c r="H23" s="38"/>
      <c r="I23" s="10"/>
      <c r="J23" s="10"/>
      <c r="K23" s="10"/>
      <c r="L23" s="10"/>
      <c r="M23" s="10"/>
    </row>
    <row r="24" spans="1:14" ht="15" thickBot="1" x14ac:dyDescent="0.35">
      <c r="A24" s="44">
        <v>1</v>
      </c>
      <c r="C24" s="46">
        <v>796</v>
      </c>
      <c r="D24" s="42"/>
      <c r="E24" s="45">
        <f>E15</f>
        <v>2246384953</v>
      </c>
      <c r="F24" s="40"/>
      <c r="G24" s="40"/>
      <c r="H24" s="40"/>
      <c r="I24" s="23"/>
      <c r="J24" s="23"/>
      <c r="K24" s="23"/>
      <c r="L24" s="23"/>
      <c r="M24" s="23"/>
    </row>
    <row r="25" spans="1:14" x14ac:dyDescent="0.3">
      <c r="A25" s="87"/>
      <c r="C25" s="88"/>
      <c r="D25" s="39"/>
      <c r="E25" s="89"/>
      <c r="F25" s="40"/>
      <c r="G25" s="40"/>
      <c r="H25" s="40"/>
      <c r="I25" s="23"/>
      <c r="J25" s="23"/>
      <c r="K25" s="23"/>
      <c r="L25" s="23"/>
      <c r="M25" s="23"/>
    </row>
    <row r="26" spans="1:14" x14ac:dyDescent="0.3">
      <c r="A26" s="87"/>
      <c r="C26" s="88"/>
      <c r="D26" s="39"/>
      <c r="E26" s="89"/>
      <c r="F26" s="40"/>
      <c r="G26" s="40"/>
      <c r="H26" s="40"/>
      <c r="I26" s="23"/>
      <c r="J26" s="23"/>
      <c r="K26" s="23"/>
      <c r="L26" s="23"/>
      <c r="M26" s="23"/>
    </row>
    <row r="27" spans="1:14" x14ac:dyDescent="0.3">
      <c r="A27" s="87"/>
      <c r="B27" s="110" t="s">
        <v>97</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98</v>
      </c>
      <c r="D29" s="113" t="s">
        <v>99</v>
      </c>
      <c r="E29" s="92"/>
      <c r="F29" s="92"/>
      <c r="G29" s="92"/>
      <c r="H29" s="92"/>
      <c r="I29" s="95"/>
      <c r="J29" s="95"/>
      <c r="K29" s="95"/>
      <c r="L29" s="95"/>
      <c r="M29" s="95"/>
      <c r="N29" s="96"/>
    </row>
    <row r="30" spans="1:14" x14ac:dyDescent="0.3">
      <c r="A30" s="87"/>
      <c r="B30" s="109" t="s">
        <v>100</v>
      </c>
      <c r="C30" s="109" t="s">
        <v>98</v>
      </c>
      <c r="D30" s="109"/>
      <c r="E30" s="92"/>
      <c r="F30" s="92"/>
      <c r="G30" s="92"/>
      <c r="H30" s="92"/>
      <c r="I30" s="95"/>
      <c r="J30" s="95"/>
      <c r="K30" s="95"/>
      <c r="L30" s="95"/>
      <c r="M30" s="95"/>
      <c r="N30" s="96"/>
    </row>
    <row r="31" spans="1:14" x14ac:dyDescent="0.3">
      <c r="A31" s="87"/>
      <c r="B31" s="109" t="s">
        <v>101</v>
      </c>
      <c r="C31" s="109" t="s">
        <v>98</v>
      </c>
      <c r="D31" s="136"/>
      <c r="E31" s="92"/>
      <c r="F31" s="92"/>
      <c r="G31" s="92"/>
      <c r="H31" s="92"/>
      <c r="I31" s="95"/>
      <c r="J31" s="95"/>
      <c r="K31" s="95"/>
      <c r="L31" s="95"/>
      <c r="M31" s="95"/>
      <c r="N31" s="96"/>
    </row>
    <row r="32" spans="1:14" x14ac:dyDescent="0.3">
      <c r="A32" s="87"/>
      <c r="B32" s="109" t="s">
        <v>102</v>
      </c>
      <c r="C32" s="109" t="s">
        <v>98</v>
      </c>
      <c r="D32" s="109"/>
      <c r="E32" s="92"/>
      <c r="F32" s="92"/>
      <c r="G32" s="92"/>
      <c r="H32" s="92"/>
      <c r="I32" s="95"/>
      <c r="J32" s="95"/>
      <c r="K32" s="95"/>
      <c r="L32" s="95"/>
      <c r="M32" s="95"/>
      <c r="N32" s="96"/>
    </row>
    <row r="33" spans="1:17" x14ac:dyDescent="0.3">
      <c r="A33" s="87"/>
      <c r="B33" s="109" t="s">
        <v>103</v>
      </c>
      <c r="C33" s="109" t="s">
        <v>98</v>
      </c>
      <c r="D33" s="109"/>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104</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105</v>
      </c>
      <c r="C40" s="94">
        <v>40</v>
      </c>
      <c r="D40" s="121">
        <v>0</v>
      </c>
      <c r="E40" s="177">
        <f>+D40+D41</f>
        <v>60</v>
      </c>
      <c r="F40" s="92"/>
      <c r="G40" s="92"/>
      <c r="H40" s="92"/>
      <c r="I40" s="95"/>
      <c r="J40" s="95"/>
      <c r="K40" s="95"/>
      <c r="L40" s="95"/>
      <c r="M40" s="95"/>
      <c r="N40" s="96"/>
    </row>
    <row r="41" spans="1:17" ht="41.4" x14ac:dyDescent="0.3">
      <c r="A41" s="87"/>
      <c r="B41" s="93" t="s">
        <v>106</v>
      </c>
      <c r="C41" s="94">
        <v>60</v>
      </c>
      <c r="D41" s="121">
        <v>60</v>
      </c>
      <c r="E41" s="178"/>
      <c r="F41" s="92"/>
      <c r="G41" s="92"/>
      <c r="H41" s="92"/>
      <c r="I41" s="95"/>
      <c r="J41" s="95"/>
      <c r="K41" s="95"/>
      <c r="L41" s="95"/>
      <c r="M41" s="95"/>
      <c r="N41" s="96"/>
    </row>
    <row r="42" spans="1:17" x14ac:dyDescent="0.3">
      <c r="A42" s="87"/>
      <c r="C42" s="88"/>
      <c r="D42" s="39"/>
      <c r="E42" s="89"/>
      <c r="F42" s="40"/>
      <c r="G42" s="40"/>
      <c r="H42" s="40"/>
      <c r="I42" s="23"/>
      <c r="J42" s="23"/>
      <c r="K42" s="23"/>
      <c r="L42" s="23"/>
      <c r="M42" s="23"/>
    </row>
    <row r="43" spans="1:17" x14ac:dyDescent="0.3">
      <c r="A43" s="87"/>
      <c r="C43" s="88"/>
      <c r="D43" s="39"/>
      <c r="E43" s="89"/>
      <c r="F43" s="40"/>
      <c r="G43" s="40"/>
      <c r="H43" s="40"/>
      <c r="I43" s="23"/>
      <c r="J43" s="23"/>
      <c r="K43" s="23"/>
      <c r="L43" s="23"/>
      <c r="M43" s="23"/>
    </row>
    <row r="44" spans="1:17" x14ac:dyDescent="0.3">
      <c r="A44" s="87"/>
      <c r="C44" s="88"/>
      <c r="D44" s="39"/>
      <c r="E44" s="89"/>
      <c r="F44" s="40"/>
      <c r="G44" s="40"/>
      <c r="H44" s="40"/>
      <c r="I44" s="23"/>
      <c r="J44" s="23"/>
      <c r="K44" s="23"/>
      <c r="L44" s="23"/>
      <c r="M44" s="23"/>
    </row>
    <row r="45" spans="1:17" ht="15" thickBot="1" x14ac:dyDescent="0.35">
      <c r="M45" s="179" t="s">
        <v>35</v>
      </c>
      <c r="N45" s="179"/>
    </row>
    <row r="46" spans="1:17" x14ac:dyDescent="0.3">
      <c r="B46" s="110" t="s">
        <v>30</v>
      </c>
      <c r="M46" s="65"/>
      <c r="N46" s="65"/>
    </row>
    <row r="47" spans="1:17" ht="15" thickBot="1" x14ac:dyDescent="0.35">
      <c r="M47" s="65"/>
      <c r="N47" s="65"/>
    </row>
    <row r="48" spans="1:17" s="95" customFormat="1" ht="109.5" customHeight="1" x14ac:dyDescent="0.3">
      <c r="B48" s="106" t="s">
        <v>107</v>
      </c>
      <c r="C48" s="106" t="s">
        <v>108</v>
      </c>
      <c r="D48" s="106" t="s">
        <v>109</v>
      </c>
      <c r="E48" s="106" t="s">
        <v>45</v>
      </c>
      <c r="F48" s="106" t="s">
        <v>22</v>
      </c>
      <c r="G48" s="106" t="s">
        <v>67</v>
      </c>
      <c r="H48" s="106" t="s">
        <v>17</v>
      </c>
      <c r="I48" s="106" t="s">
        <v>10</v>
      </c>
      <c r="J48" s="106" t="s">
        <v>31</v>
      </c>
      <c r="K48" s="106" t="s">
        <v>61</v>
      </c>
      <c r="L48" s="106" t="s">
        <v>20</v>
      </c>
      <c r="M48" s="91" t="s">
        <v>26</v>
      </c>
      <c r="N48" s="106" t="s">
        <v>110</v>
      </c>
      <c r="O48" s="106" t="s">
        <v>36</v>
      </c>
      <c r="P48" s="107" t="s">
        <v>11</v>
      </c>
      <c r="Q48" s="107" t="s">
        <v>19</v>
      </c>
    </row>
    <row r="49" spans="1:26" s="101" customFormat="1" x14ac:dyDescent="0.3">
      <c r="A49" s="47">
        <v>1</v>
      </c>
      <c r="B49" s="102" t="s">
        <v>112</v>
      </c>
      <c r="C49" s="103" t="s">
        <v>112</v>
      </c>
      <c r="D49" s="102" t="s">
        <v>113</v>
      </c>
      <c r="E49" s="124">
        <v>197</v>
      </c>
      <c r="F49" s="98" t="s">
        <v>98</v>
      </c>
      <c r="G49" s="115"/>
      <c r="H49" s="105">
        <v>41662</v>
      </c>
      <c r="I49" s="105">
        <v>41912</v>
      </c>
      <c r="J49" s="99" t="s">
        <v>99</v>
      </c>
      <c r="K49" s="124">
        <v>0</v>
      </c>
      <c r="L49" s="153" t="s">
        <v>301</v>
      </c>
      <c r="M49" s="124">
        <v>1834</v>
      </c>
      <c r="N49" s="90"/>
      <c r="O49" s="27">
        <v>2148106162</v>
      </c>
      <c r="P49" s="27" t="s">
        <v>291</v>
      </c>
      <c r="Q49" s="116"/>
      <c r="R49" s="100"/>
      <c r="S49" s="100"/>
      <c r="T49" s="100"/>
      <c r="U49" s="100"/>
      <c r="V49" s="100"/>
      <c r="W49" s="100"/>
      <c r="X49" s="100"/>
      <c r="Y49" s="100"/>
      <c r="Z49" s="100"/>
    </row>
    <row r="50" spans="1:26" s="101" customFormat="1" x14ac:dyDescent="0.3">
      <c r="A50" s="47">
        <f>+A49+1</f>
        <v>2</v>
      </c>
      <c r="B50" s="102" t="s">
        <v>112</v>
      </c>
      <c r="C50" s="103" t="s">
        <v>112</v>
      </c>
      <c r="D50" s="102" t="s">
        <v>114</v>
      </c>
      <c r="E50" s="124">
        <v>1</v>
      </c>
      <c r="F50" s="98" t="s">
        <v>98</v>
      </c>
      <c r="G50" s="98"/>
      <c r="H50" s="105">
        <v>40210</v>
      </c>
      <c r="I50" s="105">
        <v>41671</v>
      </c>
      <c r="J50" s="99" t="s">
        <v>99</v>
      </c>
      <c r="K50" s="124">
        <v>48</v>
      </c>
      <c r="L50" s="124">
        <v>0</v>
      </c>
      <c r="M50" s="124">
        <v>126</v>
      </c>
      <c r="N50" s="90"/>
      <c r="O50" s="27">
        <v>4000000</v>
      </c>
      <c r="P50" s="27" t="s">
        <v>292</v>
      </c>
      <c r="Q50" s="116"/>
      <c r="R50" s="100"/>
      <c r="S50" s="100"/>
      <c r="T50" s="100"/>
      <c r="U50" s="100"/>
      <c r="V50" s="100"/>
      <c r="W50" s="100"/>
      <c r="X50" s="100"/>
      <c r="Y50" s="100"/>
      <c r="Z50" s="100"/>
    </row>
    <row r="51" spans="1:26" s="101" customFormat="1" x14ac:dyDescent="0.3">
      <c r="A51" s="47"/>
      <c r="B51" s="50" t="s">
        <v>16</v>
      </c>
      <c r="C51" s="103"/>
      <c r="D51" s="102"/>
      <c r="E51" s="124"/>
      <c r="F51" s="98"/>
      <c r="G51" s="98"/>
      <c r="H51" s="98"/>
      <c r="I51" s="99"/>
      <c r="J51" s="99"/>
      <c r="K51" s="104"/>
      <c r="L51" s="104"/>
      <c r="M51" s="125"/>
      <c r="N51" s="104"/>
      <c r="O51" s="27"/>
      <c r="P51" s="27"/>
      <c r="Q51" s="117"/>
    </row>
    <row r="52" spans="1:26" s="30" customFormat="1" x14ac:dyDescent="0.3">
      <c r="E52" s="31"/>
    </row>
    <row r="53" spans="1:26" s="30" customFormat="1" x14ac:dyDescent="0.3">
      <c r="B53" s="180" t="s">
        <v>28</v>
      </c>
      <c r="C53" s="180" t="s">
        <v>27</v>
      </c>
      <c r="D53" s="182" t="s">
        <v>34</v>
      </c>
      <c r="E53" s="182"/>
    </row>
    <row r="54" spans="1:26" s="30" customFormat="1" x14ac:dyDescent="0.3">
      <c r="B54" s="181"/>
      <c r="C54" s="181"/>
      <c r="D54" s="123" t="s">
        <v>23</v>
      </c>
      <c r="E54" s="62" t="s">
        <v>24</v>
      </c>
    </row>
    <row r="55" spans="1:26" s="30" customFormat="1" ht="30.6" customHeight="1" x14ac:dyDescent="0.3">
      <c r="B55" s="59" t="s">
        <v>21</v>
      </c>
      <c r="C55" s="60" t="s">
        <v>302</v>
      </c>
      <c r="D55" s="58" t="s">
        <v>98</v>
      </c>
      <c r="E55" s="58"/>
      <c r="F55" s="32"/>
      <c r="G55" s="32"/>
      <c r="H55" s="32"/>
      <c r="I55" s="32"/>
      <c r="J55" s="32"/>
      <c r="K55" s="32"/>
      <c r="L55" s="32"/>
      <c r="M55" s="32"/>
    </row>
    <row r="56" spans="1:26" s="30" customFormat="1" ht="30" customHeight="1" x14ac:dyDescent="0.3">
      <c r="B56" s="59" t="s">
        <v>25</v>
      </c>
      <c r="C56" s="60" t="s">
        <v>303</v>
      </c>
      <c r="D56" s="58" t="s">
        <v>98</v>
      </c>
      <c r="E56" s="58"/>
    </row>
    <row r="57" spans="1:26" s="30" customFormat="1" x14ac:dyDescent="0.3">
      <c r="B57" s="33"/>
      <c r="C57" s="183"/>
      <c r="D57" s="183"/>
      <c r="E57" s="183"/>
      <c r="F57" s="183"/>
      <c r="G57" s="183"/>
      <c r="H57" s="183"/>
      <c r="I57" s="183"/>
      <c r="J57" s="183"/>
      <c r="K57" s="183"/>
      <c r="L57" s="183"/>
      <c r="M57" s="183"/>
      <c r="N57" s="183"/>
    </row>
    <row r="58" spans="1:26" ht="28.2" customHeight="1" thickBot="1" x14ac:dyDescent="0.35"/>
    <row r="59" spans="1:26" ht="26.4" thickBot="1" x14ac:dyDescent="0.35">
      <c r="B59" s="184" t="s">
        <v>68</v>
      </c>
      <c r="C59" s="184"/>
      <c r="D59" s="184"/>
      <c r="E59" s="184"/>
      <c r="F59" s="184"/>
      <c r="G59" s="184"/>
      <c r="H59" s="184"/>
      <c r="I59" s="184"/>
      <c r="J59" s="184"/>
      <c r="K59" s="184"/>
      <c r="L59" s="184"/>
      <c r="M59" s="184"/>
      <c r="N59" s="184"/>
    </row>
    <row r="62" spans="1:26" ht="109.5" customHeight="1" x14ac:dyDescent="0.3">
      <c r="B62" s="108" t="s">
        <v>111</v>
      </c>
      <c r="C62" s="68" t="s">
        <v>2</v>
      </c>
      <c r="D62" s="68" t="s">
        <v>70</v>
      </c>
      <c r="E62" s="68" t="s">
        <v>69</v>
      </c>
      <c r="F62" s="68" t="s">
        <v>71</v>
      </c>
      <c r="G62" s="68" t="s">
        <v>72</v>
      </c>
      <c r="H62" s="68" t="s">
        <v>73</v>
      </c>
      <c r="I62" s="68" t="s">
        <v>74</v>
      </c>
      <c r="J62" s="68" t="s">
        <v>75</v>
      </c>
      <c r="K62" s="68" t="s">
        <v>76</v>
      </c>
      <c r="L62" s="68" t="s">
        <v>77</v>
      </c>
      <c r="M62" s="84" t="s">
        <v>78</v>
      </c>
      <c r="N62" s="84" t="s">
        <v>79</v>
      </c>
      <c r="O62" s="185" t="s">
        <v>3</v>
      </c>
      <c r="P62" s="186"/>
      <c r="Q62" s="68" t="s">
        <v>18</v>
      </c>
    </row>
    <row r="63" spans="1:26" x14ac:dyDescent="0.3">
      <c r="B63" s="3" t="s">
        <v>172</v>
      </c>
      <c r="C63" s="3" t="s">
        <v>170</v>
      </c>
      <c r="D63" s="5" t="s">
        <v>175</v>
      </c>
      <c r="E63" s="5">
        <v>151</v>
      </c>
      <c r="F63" s="4" t="s">
        <v>171</v>
      </c>
      <c r="G63" s="4" t="s">
        <v>98</v>
      </c>
      <c r="H63" s="4" t="s">
        <v>98</v>
      </c>
      <c r="I63" s="85" t="s">
        <v>171</v>
      </c>
      <c r="J63" s="85" t="s">
        <v>98</v>
      </c>
      <c r="K63" s="109" t="s">
        <v>98</v>
      </c>
      <c r="L63" s="109" t="s">
        <v>98</v>
      </c>
      <c r="M63" s="109" t="s">
        <v>98</v>
      </c>
      <c r="N63" s="109" t="s">
        <v>98</v>
      </c>
      <c r="O63" s="170"/>
      <c r="P63" s="171"/>
      <c r="Q63" s="109" t="s">
        <v>98</v>
      </c>
    </row>
    <row r="64" spans="1:26" x14ac:dyDescent="0.3">
      <c r="B64" s="3" t="s">
        <v>173</v>
      </c>
      <c r="C64" s="3" t="s">
        <v>170</v>
      </c>
      <c r="D64" s="5" t="s">
        <v>174</v>
      </c>
      <c r="E64" s="5">
        <v>63</v>
      </c>
      <c r="F64" s="4" t="s">
        <v>171</v>
      </c>
      <c r="G64" s="4" t="s">
        <v>98</v>
      </c>
      <c r="H64" s="4" t="s">
        <v>98</v>
      </c>
      <c r="I64" s="85" t="s">
        <v>171</v>
      </c>
      <c r="J64" s="85" t="s">
        <v>98</v>
      </c>
      <c r="K64" s="109" t="s">
        <v>98</v>
      </c>
      <c r="L64" s="109" t="s">
        <v>98</v>
      </c>
      <c r="M64" s="109" t="s">
        <v>98</v>
      </c>
      <c r="N64" s="109" t="s">
        <v>98</v>
      </c>
      <c r="O64" s="170"/>
      <c r="P64" s="171"/>
      <c r="Q64" s="109" t="s">
        <v>98</v>
      </c>
    </row>
    <row r="65" spans="2:17" x14ac:dyDescent="0.3">
      <c r="B65" s="3" t="s">
        <v>177</v>
      </c>
      <c r="C65" s="3" t="s">
        <v>176</v>
      </c>
      <c r="D65" s="5" t="s">
        <v>178</v>
      </c>
      <c r="E65" s="5">
        <v>40</v>
      </c>
      <c r="F65" s="4" t="s">
        <v>171</v>
      </c>
      <c r="G65" s="4" t="s">
        <v>98</v>
      </c>
      <c r="H65" s="4" t="s">
        <v>98</v>
      </c>
      <c r="I65" s="85" t="s">
        <v>171</v>
      </c>
      <c r="J65" s="85" t="s">
        <v>98</v>
      </c>
      <c r="K65" s="109" t="s">
        <v>98</v>
      </c>
      <c r="L65" s="109" t="s">
        <v>98</v>
      </c>
      <c r="M65" s="109" t="s">
        <v>98</v>
      </c>
      <c r="N65" s="109" t="s">
        <v>98</v>
      </c>
      <c r="O65" s="170"/>
      <c r="P65" s="171"/>
      <c r="Q65" s="109" t="s">
        <v>98</v>
      </c>
    </row>
    <row r="66" spans="2:17" x14ac:dyDescent="0.3">
      <c r="B66" s="3" t="s">
        <v>179</v>
      </c>
      <c r="C66" s="3" t="s">
        <v>180</v>
      </c>
      <c r="D66" s="5" t="s">
        <v>181</v>
      </c>
      <c r="E66" s="5">
        <v>291</v>
      </c>
      <c r="F66" s="4" t="s">
        <v>171</v>
      </c>
      <c r="G66" s="4" t="s">
        <v>98</v>
      </c>
      <c r="H66" s="4" t="s">
        <v>98</v>
      </c>
      <c r="I66" s="85" t="s">
        <v>98</v>
      </c>
      <c r="J66" s="85" t="s">
        <v>98</v>
      </c>
      <c r="K66" s="109" t="s">
        <v>171</v>
      </c>
      <c r="L66" s="109" t="s">
        <v>171</v>
      </c>
      <c r="M66" s="109" t="s">
        <v>171</v>
      </c>
      <c r="N66" s="109" t="s">
        <v>171</v>
      </c>
      <c r="O66" s="170"/>
      <c r="P66" s="171"/>
      <c r="Q66" s="109" t="s">
        <v>98</v>
      </c>
    </row>
    <row r="67" spans="2:17" x14ac:dyDescent="0.3">
      <c r="B67" s="3" t="s">
        <v>182</v>
      </c>
      <c r="C67" s="3" t="s">
        <v>180</v>
      </c>
      <c r="D67" s="5" t="s">
        <v>183</v>
      </c>
      <c r="E67" s="5">
        <v>300</v>
      </c>
      <c r="F67" s="4" t="s">
        <v>171</v>
      </c>
      <c r="G67" s="4" t="s">
        <v>98</v>
      </c>
      <c r="H67" s="4" t="s">
        <v>98</v>
      </c>
      <c r="I67" s="85" t="s">
        <v>98</v>
      </c>
      <c r="J67" s="85" t="s">
        <v>98</v>
      </c>
      <c r="K67" s="109" t="s">
        <v>171</v>
      </c>
      <c r="L67" s="109" t="s">
        <v>171</v>
      </c>
      <c r="M67" s="109" t="s">
        <v>171</v>
      </c>
      <c r="N67" s="109" t="s">
        <v>171</v>
      </c>
      <c r="O67" s="170"/>
      <c r="P67" s="171"/>
      <c r="Q67" s="109" t="s">
        <v>98</v>
      </c>
    </row>
    <row r="68" spans="2:17" x14ac:dyDescent="0.3">
      <c r="B68" s="3" t="s">
        <v>184</v>
      </c>
      <c r="C68" s="3" t="s">
        <v>180</v>
      </c>
      <c r="D68" s="5" t="s">
        <v>185</v>
      </c>
      <c r="E68" s="5">
        <v>150</v>
      </c>
      <c r="F68" s="4" t="s">
        <v>171</v>
      </c>
      <c r="G68" s="4" t="s">
        <v>98</v>
      </c>
      <c r="H68" s="4" t="s">
        <v>98</v>
      </c>
      <c r="I68" s="85" t="s">
        <v>98</v>
      </c>
      <c r="J68" s="85" t="s">
        <v>98</v>
      </c>
      <c r="K68" s="109" t="s">
        <v>171</v>
      </c>
      <c r="L68" s="109" t="s">
        <v>171</v>
      </c>
      <c r="M68" s="109" t="s">
        <v>171</v>
      </c>
      <c r="N68" s="109" t="s">
        <v>171</v>
      </c>
      <c r="O68" s="119"/>
      <c r="P68" s="120"/>
      <c r="Q68" s="109" t="s">
        <v>98</v>
      </c>
    </row>
    <row r="69" spans="2:17" x14ac:dyDescent="0.3">
      <c r="B69" s="9" t="s">
        <v>1</v>
      </c>
    </row>
    <row r="70" spans="2:17" x14ac:dyDescent="0.3">
      <c r="B70" s="9" t="s">
        <v>37</v>
      </c>
    </row>
    <row r="71" spans="2:17" x14ac:dyDescent="0.3">
      <c r="B71" s="9" t="s">
        <v>62</v>
      </c>
    </row>
    <row r="73" spans="2:17" ht="15" thickBot="1" x14ac:dyDescent="0.35"/>
    <row r="74" spans="2:17" ht="26.4" thickBot="1" x14ac:dyDescent="0.35">
      <c r="B74" s="187" t="s">
        <v>38</v>
      </c>
      <c r="C74" s="188"/>
      <c r="D74" s="188"/>
      <c r="E74" s="188"/>
      <c r="F74" s="188"/>
      <c r="G74" s="188"/>
      <c r="H74" s="188"/>
      <c r="I74" s="188"/>
      <c r="J74" s="188"/>
      <c r="K74" s="188"/>
      <c r="L74" s="188"/>
      <c r="M74" s="188"/>
      <c r="N74" s="189"/>
    </row>
    <row r="79" spans="2:17" ht="76.5" customHeight="1" x14ac:dyDescent="0.3">
      <c r="B79" s="108" t="s">
        <v>0</v>
      </c>
      <c r="C79" s="108" t="s">
        <v>39</v>
      </c>
      <c r="D79" s="108" t="s">
        <v>40</v>
      </c>
      <c r="E79" s="108" t="s">
        <v>80</v>
      </c>
      <c r="F79" s="108" t="s">
        <v>82</v>
      </c>
      <c r="G79" s="108" t="s">
        <v>83</v>
      </c>
      <c r="H79" s="108" t="s">
        <v>84</v>
      </c>
      <c r="I79" s="108" t="s">
        <v>81</v>
      </c>
      <c r="J79" s="185" t="s">
        <v>85</v>
      </c>
      <c r="K79" s="190"/>
      <c r="L79" s="186"/>
      <c r="M79" s="108" t="s">
        <v>86</v>
      </c>
      <c r="N79" s="108" t="s">
        <v>41</v>
      </c>
      <c r="O79" s="108" t="s">
        <v>42</v>
      </c>
      <c r="P79" s="185" t="s">
        <v>3</v>
      </c>
      <c r="Q79" s="186"/>
    </row>
    <row r="80" spans="2:17" ht="35.25" customHeight="1" x14ac:dyDescent="0.3">
      <c r="B80" s="132" t="s">
        <v>43</v>
      </c>
      <c r="C80" s="126" t="s">
        <v>115</v>
      </c>
      <c r="D80" s="138" t="s">
        <v>116</v>
      </c>
      <c r="E80" s="126">
        <v>55130039</v>
      </c>
      <c r="F80" s="126" t="s">
        <v>117</v>
      </c>
      <c r="G80" s="126" t="s">
        <v>118</v>
      </c>
      <c r="H80" s="130">
        <v>39476</v>
      </c>
      <c r="I80" s="126"/>
      <c r="J80" s="127" t="s">
        <v>112</v>
      </c>
      <c r="K80" s="128" t="s">
        <v>120</v>
      </c>
      <c r="L80" s="129" t="s">
        <v>119</v>
      </c>
      <c r="M80" s="126" t="s">
        <v>98</v>
      </c>
      <c r="N80" s="126" t="s">
        <v>98</v>
      </c>
      <c r="O80" s="126" t="s">
        <v>98</v>
      </c>
      <c r="P80" s="127"/>
      <c r="Q80" s="129"/>
    </row>
    <row r="81" spans="2:17" ht="35.25" customHeight="1" x14ac:dyDescent="0.3">
      <c r="B81" s="132" t="s">
        <v>43</v>
      </c>
      <c r="C81" s="126" t="s">
        <v>115</v>
      </c>
      <c r="D81" s="138" t="s">
        <v>121</v>
      </c>
      <c r="E81" s="126">
        <v>1084576229</v>
      </c>
      <c r="F81" s="126" t="s">
        <v>122</v>
      </c>
      <c r="G81" s="126" t="s">
        <v>118</v>
      </c>
      <c r="H81" s="130">
        <v>40081</v>
      </c>
      <c r="I81" s="126"/>
      <c r="J81" s="127" t="s">
        <v>123</v>
      </c>
      <c r="K81" s="128" t="s">
        <v>124</v>
      </c>
      <c r="L81" s="129" t="s">
        <v>125</v>
      </c>
      <c r="M81" s="126" t="s">
        <v>98</v>
      </c>
      <c r="N81" s="126" t="s">
        <v>98</v>
      </c>
      <c r="O81" s="126" t="s">
        <v>98</v>
      </c>
      <c r="P81" s="127"/>
      <c r="Q81" s="129"/>
    </row>
    <row r="82" spans="2:17" ht="35.25" customHeight="1" x14ac:dyDescent="0.3">
      <c r="B82" s="118" t="s">
        <v>44</v>
      </c>
      <c r="C82" s="126" t="s">
        <v>115</v>
      </c>
      <c r="D82" s="138" t="s">
        <v>126</v>
      </c>
      <c r="E82" s="126">
        <v>1080181551</v>
      </c>
      <c r="F82" s="126" t="s">
        <v>127</v>
      </c>
      <c r="G82" s="126" t="s">
        <v>128</v>
      </c>
      <c r="H82" s="126">
        <v>2011</v>
      </c>
      <c r="I82" s="126"/>
      <c r="J82" s="127" t="s">
        <v>129</v>
      </c>
      <c r="K82" s="128" t="s">
        <v>130</v>
      </c>
      <c r="L82" s="129" t="s">
        <v>131</v>
      </c>
      <c r="M82" s="126" t="s">
        <v>98</v>
      </c>
      <c r="N82" s="126" t="s">
        <v>98</v>
      </c>
      <c r="O82" s="126" t="s">
        <v>98</v>
      </c>
      <c r="P82" s="127"/>
      <c r="Q82" s="129"/>
    </row>
    <row r="83" spans="2:17" ht="35.25" customHeight="1" x14ac:dyDescent="0.3">
      <c r="B83" s="118" t="s">
        <v>44</v>
      </c>
      <c r="C83" s="126" t="s">
        <v>115</v>
      </c>
      <c r="D83" s="138" t="s">
        <v>132</v>
      </c>
      <c r="E83" s="126">
        <v>36382288</v>
      </c>
      <c r="F83" s="126" t="s">
        <v>133</v>
      </c>
      <c r="G83" s="126" t="s">
        <v>134</v>
      </c>
      <c r="H83" s="130">
        <v>39347</v>
      </c>
      <c r="I83" s="126"/>
      <c r="J83" s="127" t="s">
        <v>129</v>
      </c>
      <c r="K83" s="128" t="s">
        <v>136</v>
      </c>
      <c r="L83" s="129" t="s">
        <v>135</v>
      </c>
      <c r="M83" s="126" t="s">
        <v>98</v>
      </c>
      <c r="N83" s="126" t="s">
        <v>98</v>
      </c>
      <c r="O83" s="126" t="s">
        <v>98</v>
      </c>
      <c r="P83" s="127"/>
      <c r="Q83" s="129"/>
    </row>
    <row r="84" spans="2:17" ht="35.25" customHeight="1" x14ac:dyDescent="0.3">
      <c r="B84" s="132" t="s">
        <v>43</v>
      </c>
      <c r="C84" s="126" t="s">
        <v>137</v>
      </c>
      <c r="D84" s="138" t="s">
        <v>138</v>
      </c>
      <c r="E84" s="126">
        <v>1081401426</v>
      </c>
      <c r="F84" s="126" t="s">
        <v>122</v>
      </c>
      <c r="G84" s="126" t="s">
        <v>118</v>
      </c>
      <c r="H84" s="130">
        <v>41390</v>
      </c>
      <c r="I84" s="126"/>
      <c r="J84" s="127" t="s">
        <v>129</v>
      </c>
      <c r="K84" s="128" t="s">
        <v>139</v>
      </c>
      <c r="L84" s="129" t="s">
        <v>140</v>
      </c>
      <c r="M84" s="126" t="s">
        <v>98</v>
      </c>
      <c r="N84" s="126" t="s">
        <v>98</v>
      </c>
      <c r="O84" s="126" t="s">
        <v>98</v>
      </c>
      <c r="P84" s="127"/>
      <c r="Q84" s="129"/>
    </row>
    <row r="85" spans="2:17" ht="35.25" customHeight="1" x14ac:dyDescent="0.3">
      <c r="B85" s="132" t="s">
        <v>43</v>
      </c>
      <c r="C85" s="126" t="s">
        <v>137</v>
      </c>
      <c r="D85" s="138" t="s">
        <v>141</v>
      </c>
      <c r="E85" s="126">
        <v>36381230</v>
      </c>
      <c r="F85" s="126" t="s">
        <v>142</v>
      </c>
      <c r="G85" s="126" t="s">
        <v>143</v>
      </c>
      <c r="H85" s="130">
        <v>41614</v>
      </c>
      <c r="I85" s="126"/>
      <c r="J85" s="127" t="s">
        <v>129</v>
      </c>
      <c r="K85" s="128" t="s">
        <v>145</v>
      </c>
      <c r="L85" s="129" t="s">
        <v>146</v>
      </c>
      <c r="M85" s="126" t="s">
        <v>98</v>
      </c>
      <c r="N85" s="126" t="s">
        <v>98</v>
      </c>
      <c r="O85" s="126" t="s">
        <v>98</v>
      </c>
      <c r="P85" s="127"/>
      <c r="Q85" s="129"/>
    </row>
    <row r="86" spans="2:17" ht="35.25" customHeight="1" x14ac:dyDescent="0.3">
      <c r="B86" s="132" t="s">
        <v>43</v>
      </c>
      <c r="C86" s="126" t="s">
        <v>144</v>
      </c>
      <c r="D86" s="138" t="s">
        <v>147</v>
      </c>
      <c r="E86" s="126">
        <v>55131743</v>
      </c>
      <c r="F86" s="126" t="s">
        <v>122</v>
      </c>
      <c r="G86" s="126" t="s">
        <v>148</v>
      </c>
      <c r="H86" s="130">
        <v>41390</v>
      </c>
      <c r="I86" s="126"/>
      <c r="J86" s="127" t="s">
        <v>129</v>
      </c>
      <c r="K86" s="128" t="s">
        <v>149</v>
      </c>
      <c r="L86" s="129" t="s">
        <v>146</v>
      </c>
      <c r="M86" s="126" t="s">
        <v>98</v>
      </c>
      <c r="N86" s="126" t="s">
        <v>98</v>
      </c>
      <c r="O86" s="126" t="s">
        <v>98</v>
      </c>
      <c r="P86" s="127"/>
      <c r="Q86" s="129"/>
    </row>
    <row r="87" spans="2:17" ht="35.25" customHeight="1" x14ac:dyDescent="0.3">
      <c r="B87" s="118" t="s">
        <v>44</v>
      </c>
      <c r="C87" s="126" t="s">
        <v>304</v>
      </c>
      <c r="D87" s="138" t="s">
        <v>150</v>
      </c>
      <c r="E87" s="126">
        <v>1075210392</v>
      </c>
      <c r="F87" s="126" t="s">
        <v>133</v>
      </c>
      <c r="G87" s="126" t="s">
        <v>134</v>
      </c>
      <c r="H87" s="130">
        <v>41634</v>
      </c>
      <c r="I87" s="126"/>
      <c r="J87" s="127" t="s">
        <v>151</v>
      </c>
      <c r="K87" s="133" t="s">
        <v>152</v>
      </c>
      <c r="L87" s="129" t="s">
        <v>153</v>
      </c>
      <c r="M87" s="126" t="s">
        <v>98</v>
      </c>
      <c r="N87" s="126" t="s">
        <v>98</v>
      </c>
      <c r="O87" s="126" t="s">
        <v>98</v>
      </c>
      <c r="P87" s="127"/>
      <c r="Q87" s="129"/>
    </row>
    <row r="88" spans="2:17" ht="35.25" customHeight="1" x14ac:dyDescent="0.3">
      <c r="B88" s="118" t="s">
        <v>44</v>
      </c>
      <c r="C88" s="126" t="s">
        <v>304</v>
      </c>
      <c r="D88" s="138" t="s">
        <v>154</v>
      </c>
      <c r="E88" s="126">
        <v>36383578</v>
      </c>
      <c r="F88" s="126" t="s">
        <v>133</v>
      </c>
      <c r="G88" s="126" t="s">
        <v>155</v>
      </c>
      <c r="H88" s="130">
        <v>39438</v>
      </c>
      <c r="I88" s="126"/>
      <c r="J88" s="127" t="s">
        <v>129</v>
      </c>
      <c r="K88" s="128" t="s">
        <v>136</v>
      </c>
      <c r="L88" s="129" t="s">
        <v>135</v>
      </c>
      <c r="M88" s="126" t="s">
        <v>98</v>
      </c>
      <c r="N88" s="126" t="s">
        <v>98</v>
      </c>
      <c r="O88" s="126" t="s">
        <v>98</v>
      </c>
      <c r="P88" s="127"/>
      <c r="Q88" s="129"/>
    </row>
    <row r="89" spans="2:17" ht="35.25" customHeight="1" x14ac:dyDescent="0.3">
      <c r="B89" s="118" t="s">
        <v>44</v>
      </c>
      <c r="C89" s="126" t="s">
        <v>304</v>
      </c>
      <c r="D89" s="138" t="s">
        <v>266</v>
      </c>
      <c r="E89" s="126">
        <v>1079508650</v>
      </c>
      <c r="F89" s="126" t="s">
        <v>133</v>
      </c>
      <c r="G89" s="126" t="s">
        <v>118</v>
      </c>
      <c r="H89" s="130">
        <v>41082</v>
      </c>
      <c r="I89" s="126"/>
      <c r="J89" s="127" t="s">
        <v>157</v>
      </c>
      <c r="K89" s="128" t="s">
        <v>156</v>
      </c>
      <c r="L89" s="129" t="s">
        <v>135</v>
      </c>
      <c r="M89" s="126" t="s">
        <v>98</v>
      </c>
      <c r="N89" s="126" t="s">
        <v>98</v>
      </c>
      <c r="O89" s="126" t="s">
        <v>98</v>
      </c>
      <c r="P89" s="127"/>
      <c r="Q89" s="129"/>
    </row>
    <row r="90" spans="2:17" ht="35.25" customHeight="1" x14ac:dyDescent="0.3">
      <c r="B90" s="118" t="s">
        <v>44</v>
      </c>
      <c r="C90" s="126" t="s">
        <v>304</v>
      </c>
      <c r="D90" s="138" t="s">
        <v>158</v>
      </c>
      <c r="E90" s="126">
        <v>36380346</v>
      </c>
      <c r="F90" s="126" t="s">
        <v>133</v>
      </c>
      <c r="G90" s="126" t="s">
        <v>134</v>
      </c>
      <c r="H90" s="130">
        <v>41622</v>
      </c>
      <c r="I90" s="126"/>
      <c r="J90" s="127" t="s">
        <v>159</v>
      </c>
      <c r="K90" s="128" t="s">
        <v>160</v>
      </c>
      <c r="L90" s="129" t="s">
        <v>133</v>
      </c>
      <c r="M90" s="126" t="s">
        <v>98</v>
      </c>
      <c r="N90" s="126" t="s">
        <v>98</v>
      </c>
      <c r="O90" s="126" t="s">
        <v>98</v>
      </c>
      <c r="P90" s="127"/>
      <c r="Q90" s="129"/>
    </row>
    <row r="91" spans="2:17" ht="35.25" customHeight="1" x14ac:dyDescent="0.3">
      <c r="B91" s="118" t="s">
        <v>44</v>
      </c>
      <c r="C91" s="126" t="s">
        <v>304</v>
      </c>
      <c r="D91" s="138" t="s">
        <v>161</v>
      </c>
      <c r="E91" s="126">
        <v>1081395259</v>
      </c>
      <c r="F91" s="126" t="s">
        <v>162</v>
      </c>
      <c r="G91" s="126" t="s">
        <v>134</v>
      </c>
      <c r="H91" s="130">
        <v>41622</v>
      </c>
      <c r="I91" s="126">
        <v>140436</v>
      </c>
      <c r="J91" s="127" t="s">
        <v>163</v>
      </c>
      <c r="K91" s="128" t="s">
        <v>164</v>
      </c>
      <c r="L91" s="129" t="s">
        <v>162</v>
      </c>
      <c r="M91" s="126" t="s">
        <v>98</v>
      </c>
      <c r="N91" s="126" t="s">
        <v>98</v>
      </c>
      <c r="O91" s="126" t="s">
        <v>98</v>
      </c>
      <c r="P91" s="127"/>
      <c r="Q91" s="129"/>
    </row>
    <row r="93" spans="2:17" ht="15" thickBot="1" x14ac:dyDescent="0.35"/>
    <row r="94" spans="2:17" ht="26.4" thickBot="1" x14ac:dyDescent="0.35">
      <c r="B94" s="187" t="s">
        <v>46</v>
      </c>
      <c r="C94" s="188"/>
      <c r="D94" s="188"/>
      <c r="E94" s="188"/>
      <c r="F94" s="188"/>
      <c r="G94" s="188"/>
      <c r="H94" s="188"/>
      <c r="I94" s="188"/>
      <c r="J94" s="188"/>
      <c r="K94" s="188"/>
      <c r="L94" s="188"/>
      <c r="M94" s="188"/>
      <c r="N94" s="189"/>
    </row>
    <row r="97" spans="1:26" ht="46.2" customHeight="1" x14ac:dyDescent="0.3">
      <c r="B97" s="68" t="s">
        <v>33</v>
      </c>
      <c r="C97" s="68" t="s">
        <v>47</v>
      </c>
      <c r="D97" s="185" t="s">
        <v>3</v>
      </c>
      <c r="E97" s="186"/>
    </row>
    <row r="98" spans="1:26" ht="46.95" customHeight="1" x14ac:dyDescent="0.3">
      <c r="B98" s="69" t="s">
        <v>87</v>
      </c>
      <c r="C98" s="109" t="s">
        <v>98</v>
      </c>
      <c r="D98" s="191"/>
      <c r="E98" s="191"/>
    </row>
    <row r="101" spans="1:26" ht="25.8" x14ac:dyDescent="0.3">
      <c r="B101" s="168" t="s">
        <v>64</v>
      </c>
      <c r="C101" s="169"/>
      <c r="D101" s="169"/>
      <c r="E101" s="169"/>
      <c r="F101" s="169"/>
      <c r="G101" s="169"/>
      <c r="H101" s="169"/>
      <c r="I101" s="169"/>
      <c r="J101" s="169"/>
      <c r="K101" s="169"/>
      <c r="L101" s="169"/>
      <c r="M101" s="169"/>
      <c r="N101" s="169"/>
      <c r="O101" s="169"/>
      <c r="P101" s="169"/>
    </row>
    <row r="103" spans="1:26" ht="15" thickBot="1" x14ac:dyDescent="0.35"/>
    <row r="104" spans="1:26" ht="26.4" thickBot="1" x14ac:dyDescent="0.35">
      <c r="B104" s="187" t="s">
        <v>54</v>
      </c>
      <c r="C104" s="188"/>
      <c r="D104" s="188"/>
      <c r="E104" s="188"/>
      <c r="F104" s="188"/>
      <c r="G104" s="188"/>
      <c r="H104" s="188"/>
      <c r="I104" s="188"/>
      <c r="J104" s="188"/>
      <c r="K104" s="188"/>
      <c r="L104" s="188"/>
      <c r="M104" s="188"/>
      <c r="N104" s="189"/>
    </row>
    <row r="106" spans="1:26" ht="15" thickBot="1" x14ac:dyDescent="0.35">
      <c r="M106" s="65"/>
      <c r="N106" s="65"/>
    </row>
    <row r="107" spans="1:26" s="95" customFormat="1" ht="109.5" customHeight="1" x14ac:dyDescent="0.3">
      <c r="B107" s="106" t="s">
        <v>107</v>
      </c>
      <c r="C107" s="106" t="s">
        <v>108</v>
      </c>
      <c r="D107" s="106" t="s">
        <v>109</v>
      </c>
      <c r="E107" s="106" t="s">
        <v>45</v>
      </c>
      <c r="F107" s="106" t="s">
        <v>22</v>
      </c>
      <c r="G107" s="106" t="s">
        <v>67</v>
      </c>
      <c r="H107" s="106" t="s">
        <v>17</v>
      </c>
      <c r="I107" s="106" t="s">
        <v>10</v>
      </c>
      <c r="J107" s="106" t="s">
        <v>31</v>
      </c>
      <c r="K107" s="106" t="s">
        <v>61</v>
      </c>
      <c r="L107" s="106" t="s">
        <v>20</v>
      </c>
      <c r="M107" s="91" t="s">
        <v>26</v>
      </c>
      <c r="N107" s="106" t="s">
        <v>110</v>
      </c>
      <c r="O107" s="106" t="s">
        <v>36</v>
      </c>
      <c r="P107" s="107" t="s">
        <v>11</v>
      </c>
      <c r="Q107" s="107" t="s">
        <v>19</v>
      </c>
    </row>
    <row r="108" spans="1:26" s="101" customFormat="1" ht="72.75" customHeight="1" x14ac:dyDescent="0.3">
      <c r="A108" s="47">
        <v>1</v>
      </c>
      <c r="B108" s="102" t="s">
        <v>112</v>
      </c>
      <c r="C108" s="103"/>
      <c r="D108" s="102"/>
      <c r="E108" s="97"/>
      <c r="F108" s="98"/>
      <c r="G108" s="115"/>
      <c r="H108" s="105"/>
      <c r="I108" s="99"/>
      <c r="J108" s="99"/>
      <c r="K108" s="99"/>
      <c r="L108" s="99"/>
      <c r="M108" s="90"/>
      <c r="N108" s="90"/>
      <c r="O108" s="27"/>
      <c r="P108" s="27"/>
      <c r="Q108" s="116" t="s">
        <v>300</v>
      </c>
      <c r="R108" s="100"/>
      <c r="S108" s="100"/>
      <c r="T108" s="100"/>
      <c r="U108" s="100"/>
      <c r="V108" s="100"/>
      <c r="W108" s="100"/>
      <c r="X108" s="100"/>
      <c r="Y108" s="100"/>
      <c r="Z108" s="100"/>
    </row>
    <row r="109" spans="1:26" s="101" customFormat="1" x14ac:dyDescent="0.3">
      <c r="A109" s="47"/>
      <c r="B109" s="50" t="s">
        <v>16</v>
      </c>
      <c r="C109" s="103"/>
      <c r="D109" s="102"/>
      <c r="E109" s="97"/>
      <c r="F109" s="98"/>
      <c r="G109" s="98"/>
      <c r="H109" s="98"/>
      <c r="I109" s="99"/>
      <c r="J109" s="99"/>
      <c r="K109" s="104"/>
      <c r="L109" s="104"/>
      <c r="M109" s="114"/>
      <c r="N109" s="104"/>
      <c r="O109" s="27"/>
      <c r="P109" s="27"/>
      <c r="Q109" s="117"/>
    </row>
    <row r="110" spans="1:26" x14ac:dyDescent="0.3">
      <c r="B110" s="30"/>
      <c r="C110" s="30"/>
      <c r="D110" s="30"/>
      <c r="E110" s="31"/>
      <c r="F110" s="30"/>
      <c r="G110" s="30"/>
      <c r="H110" s="30"/>
      <c r="I110" s="30"/>
      <c r="J110" s="30"/>
      <c r="K110" s="30"/>
      <c r="L110" s="30"/>
      <c r="M110" s="30"/>
      <c r="N110" s="30"/>
      <c r="O110" s="30"/>
      <c r="P110" s="30"/>
    </row>
    <row r="111" spans="1:26" ht="18" x14ac:dyDescent="0.3">
      <c r="B111" s="59" t="s">
        <v>32</v>
      </c>
      <c r="C111" s="73">
        <f>+K109</f>
        <v>0</v>
      </c>
      <c r="H111" s="32"/>
      <c r="I111" s="32"/>
      <c r="J111" s="32"/>
      <c r="K111" s="32"/>
      <c r="L111" s="32"/>
      <c r="M111" s="32"/>
      <c r="N111" s="30"/>
      <c r="O111" s="30"/>
      <c r="P111" s="30"/>
    </row>
    <row r="113" spans="2:17" ht="15" thickBot="1" x14ac:dyDescent="0.35"/>
    <row r="114" spans="2:17" ht="37.200000000000003" customHeight="1" thickBot="1" x14ac:dyDescent="0.35">
      <c r="B114" s="76" t="s">
        <v>49</v>
      </c>
      <c r="C114" s="77" t="s">
        <v>50</v>
      </c>
      <c r="D114" s="76" t="s">
        <v>51</v>
      </c>
      <c r="E114" s="77" t="s">
        <v>55</v>
      </c>
    </row>
    <row r="115" spans="2:17" ht="41.4" customHeight="1" x14ac:dyDescent="0.3">
      <c r="B115" s="67" t="s">
        <v>88</v>
      </c>
      <c r="C115" s="70">
        <v>20</v>
      </c>
      <c r="D115" s="70">
        <v>0</v>
      </c>
      <c r="E115" s="196">
        <f>+D115+D116+D117</f>
        <v>0</v>
      </c>
    </row>
    <row r="116" spans="2:17" x14ac:dyDescent="0.3">
      <c r="B116" s="67" t="s">
        <v>89</v>
      </c>
      <c r="C116" s="57">
        <v>30</v>
      </c>
      <c r="D116" s="121">
        <v>0</v>
      </c>
      <c r="E116" s="197"/>
    </row>
    <row r="117" spans="2:17" ht="15" thickBot="1" x14ac:dyDescent="0.35">
      <c r="B117" s="67" t="s">
        <v>90</v>
      </c>
      <c r="C117" s="72">
        <v>40</v>
      </c>
      <c r="D117" s="72">
        <v>0</v>
      </c>
      <c r="E117" s="198"/>
    </row>
    <row r="119" spans="2:17" ht="15" thickBot="1" x14ac:dyDescent="0.35"/>
    <row r="120" spans="2:17" ht="26.4" thickBot="1" x14ac:dyDescent="0.35">
      <c r="B120" s="187" t="s">
        <v>52</v>
      </c>
      <c r="C120" s="188"/>
      <c r="D120" s="188"/>
      <c r="E120" s="188"/>
      <c r="F120" s="188"/>
      <c r="G120" s="188"/>
      <c r="H120" s="188"/>
      <c r="I120" s="188"/>
      <c r="J120" s="188"/>
      <c r="K120" s="188"/>
      <c r="L120" s="188"/>
      <c r="M120" s="188"/>
      <c r="N120" s="189"/>
    </row>
    <row r="122" spans="2:17" ht="76.5" customHeight="1" x14ac:dyDescent="0.3">
      <c r="B122" s="108" t="s">
        <v>0</v>
      </c>
      <c r="C122" s="108" t="s">
        <v>39</v>
      </c>
      <c r="D122" s="108" t="s">
        <v>40</v>
      </c>
      <c r="E122" s="108" t="s">
        <v>80</v>
      </c>
      <c r="F122" s="108" t="s">
        <v>82</v>
      </c>
      <c r="G122" s="108" t="s">
        <v>83</v>
      </c>
      <c r="H122" s="108" t="s">
        <v>84</v>
      </c>
      <c r="I122" s="108" t="s">
        <v>81</v>
      </c>
      <c r="J122" s="185" t="s">
        <v>85</v>
      </c>
      <c r="K122" s="190"/>
      <c r="L122" s="186"/>
      <c r="M122" s="108" t="s">
        <v>86</v>
      </c>
      <c r="N122" s="108" t="s">
        <v>41</v>
      </c>
      <c r="O122" s="108" t="s">
        <v>42</v>
      </c>
      <c r="P122" s="185" t="s">
        <v>3</v>
      </c>
      <c r="Q122" s="186"/>
    </row>
    <row r="123" spans="2:17" ht="60.75" customHeight="1" x14ac:dyDescent="0.3">
      <c r="B123" s="118" t="s">
        <v>94</v>
      </c>
      <c r="C123" s="118" t="s">
        <v>166</v>
      </c>
      <c r="D123" s="3" t="s">
        <v>245</v>
      </c>
      <c r="E123" s="3">
        <v>36308000</v>
      </c>
      <c r="F123" s="3" t="s">
        <v>117</v>
      </c>
      <c r="G123" s="3" t="s">
        <v>238</v>
      </c>
      <c r="H123" s="134">
        <v>39324</v>
      </c>
      <c r="I123" s="5"/>
      <c r="J123" s="118" t="s">
        <v>169</v>
      </c>
      <c r="K123" s="86" t="s">
        <v>226</v>
      </c>
      <c r="L123" s="86" t="s">
        <v>227</v>
      </c>
      <c r="M123" s="109" t="s">
        <v>98</v>
      </c>
      <c r="N123" s="109" t="s">
        <v>98</v>
      </c>
      <c r="O123" s="109" t="s">
        <v>98</v>
      </c>
      <c r="P123" s="170"/>
      <c r="Q123" s="171"/>
    </row>
    <row r="124" spans="2:17" ht="60.75" customHeight="1" x14ac:dyDescent="0.3">
      <c r="B124" s="118" t="s">
        <v>95</v>
      </c>
      <c r="C124" s="118" t="s">
        <v>166</v>
      </c>
      <c r="D124" s="3" t="s">
        <v>165</v>
      </c>
      <c r="E124" s="3">
        <v>26515084</v>
      </c>
      <c r="F124" s="118" t="s">
        <v>167</v>
      </c>
      <c r="G124" s="134" t="s">
        <v>168</v>
      </c>
      <c r="H124" s="134">
        <v>34791</v>
      </c>
      <c r="I124" s="5"/>
      <c r="J124" s="142" t="s">
        <v>129</v>
      </c>
      <c r="K124" s="150" t="s">
        <v>244</v>
      </c>
      <c r="L124" s="147" t="s">
        <v>146</v>
      </c>
      <c r="M124" s="109" t="s">
        <v>98</v>
      </c>
      <c r="N124" s="109" t="s">
        <v>98</v>
      </c>
      <c r="O124" s="109" t="s">
        <v>98</v>
      </c>
      <c r="P124" s="170"/>
      <c r="Q124" s="171"/>
    </row>
    <row r="125" spans="2:17" ht="33.6" customHeight="1" x14ac:dyDescent="0.3">
      <c r="B125" s="118" t="s">
        <v>96</v>
      </c>
      <c r="C125" s="154" t="s">
        <v>305</v>
      </c>
      <c r="D125" s="3" t="s">
        <v>208</v>
      </c>
      <c r="E125" s="3">
        <v>7705498</v>
      </c>
      <c r="F125" s="3" t="s">
        <v>209</v>
      </c>
      <c r="G125" s="3" t="s">
        <v>210</v>
      </c>
      <c r="H125" s="134">
        <v>40534</v>
      </c>
      <c r="I125" s="5"/>
      <c r="J125" s="1" t="s">
        <v>211</v>
      </c>
      <c r="K125" s="85" t="s">
        <v>212</v>
      </c>
      <c r="L125" s="85" t="s">
        <v>209</v>
      </c>
      <c r="M125" s="109" t="s">
        <v>98</v>
      </c>
      <c r="N125" s="109" t="s">
        <v>98</v>
      </c>
      <c r="O125" s="109" t="s">
        <v>98</v>
      </c>
      <c r="P125" s="191"/>
      <c r="Q125" s="191"/>
    </row>
    <row r="128" spans="2:17" ht="15" thickBot="1" x14ac:dyDescent="0.35"/>
    <row r="129" spans="2:7" ht="54" customHeight="1" x14ac:dyDescent="0.3">
      <c r="B129" s="112" t="s">
        <v>33</v>
      </c>
      <c r="C129" s="112" t="s">
        <v>49</v>
      </c>
      <c r="D129" s="108" t="s">
        <v>50</v>
      </c>
      <c r="E129" s="112" t="s">
        <v>51</v>
      </c>
      <c r="F129" s="77" t="s">
        <v>56</v>
      </c>
      <c r="G129" s="82"/>
    </row>
    <row r="130" spans="2:7" ht="120.75" customHeight="1" x14ac:dyDescent="0.2">
      <c r="B130" s="192" t="s">
        <v>53</v>
      </c>
      <c r="C130" s="6" t="s">
        <v>91</v>
      </c>
      <c r="D130" s="121">
        <v>25</v>
      </c>
      <c r="E130" s="121">
        <v>25</v>
      </c>
      <c r="F130" s="193">
        <f>+E130+E131+E132</f>
        <v>60</v>
      </c>
      <c r="G130" s="83"/>
    </row>
    <row r="131" spans="2:7" ht="76.2" customHeight="1" x14ac:dyDescent="0.2">
      <c r="B131" s="192"/>
      <c r="C131" s="6" t="s">
        <v>92</v>
      </c>
      <c r="D131" s="74">
        <v>25</v>
      </c>
      <c r="E131" s="121">
        <v>25</v>
      </c>
      <c r="F131" s="194"/>
      <c r="G131" s="83"/>
    </row>
    <row r="132" spans="2:7" ht="69" customHeight="1" x14ac:dyDescent="0.2">
      <c r="B132" s="192"/>
      <c r="C132" s="6" t="s">
        <v>93</v>
      </c>
      <c r="D132" s="121">
        <v>10</v>
      </c>
      <c r="E132" s="121">
        <v>10</v>
      </c>
      <c r="F132" s="195"/>
      <c r="G132" s="83"/>
    </row>
    <row r="133" spans="2:7" x14ac:dyDescent="0.3">
      <c r="C133" s="92"/>
    </row>
    <row r="136" spans="2:7" x14ac:dyDescent="0.3">
      <c r="B136" s="110" t="s">
        <v>57</v>
      </c>
    </row>
    <row r="139" spans="2:7" x14ac:dyDescent="0.3">
      <c r="B139" s="113" t="s">
        <v>33</v>
      </c>
      <c r="C139" s="113" t="s">
        <v>58</v>
      </c>
      <c r="D139" s="112" t="s">
        <v>51</v>
      </c>
      <c r="E139" s="112" t="s">
        <v>16</v>
      </c>
    </row>
    <row r="140" spans="2:7" ht="27.6" x14ac:dyDescent="0.3">
      <c r="B140" s="93" t="s">
        <v>59</v>
      </c>
      <c r="C140" s="94">
        <v>40</v>
      </c>
      <c r="D140" s="121">
        <f>+E115</f>
        <v>0</v>
      </c>
      <c r="E140" s="177">
        <f>+D140+D141</f>
        <v>60</v>
      </c>
    </row>
    <row r="141" spans="2:7" ht="41.4" x14ac:dyDescent="0.3">
      <c r="B141" s="93" t="s">
        <v>60</v>
      </c>
      <c r="C141" s="94">
        <v>60</v>
      </c>
      <c r="D141" s="121">
        <f>+F130</f>
        <v>60</v>
      </c>
      <c r="E141" s="178"/>
    </row>
  </sheetData>
  <mergeCells count="40">
    <mergeCell ref="P125:Q125"/>
    <mergeCell ref="B130:B132"/>
    <mergeCell ref="F130:F132"/>
    <mergeCell ref="E140:E141"/>
    <mergeCell ref="B104:N104"/>
    <mergeCell ref="E115:E117"/>
    <mergeCell ref="B120:N120"/>
    <mergeCell ref="J122:L122"/>
    <mergeCell ref="P122:Q122"/>
    <mergeCell ref="P123:Q123"/>
    <mergeCell ref="P124:Q124"/>
    <mergeCell ref="B101:P101"/>
    <mergeCell ref="O66:P66"/>
    <mergeCell ref="O67:P67"/>
    <mergeCell ref="B74:N74"/>
    <mergeCell ref="J79:L79"/>
    <mergeCell ref="P79:Q79"/>
    <mergeCell ref="B94:N94"/>
    <mergeCell ref="D97:E97"/>
    <mergeCell ref="D98:E98"/>
    <mergeCell ref="O65:P65"/>
    <mergeCell ref="C10:E10"/>
    <mergeCell ref="B14:C21"/>
    <mergeCell ref="B22:C22"/>
    <mergeCell ref="E40:E41"/>
    <mergeCell ref="M45:N45"/>
    <mergeCell ref="B53:B54"/>
    <mergeCell ref="C53:C54"/>
    <mergeCell ref="D53:E53"/>
    <mergeCell ref="C57:N57"/>
    <mergeCell ref="B59:N59"/>
    <mergeCell ref="O62:P62"/>
    <mergeCell ref="O63:P63"/>
    <mergeCell ref="O64:P64"/>
    <mergeCell ref="C9:N9"/>
    <mergeCell ref="B2:P2"/>
    <mergeCell ref="B4:P4"/>
    <mergeCell ref="C6:N6"/>
    <mergeCell ref="C7:N7"/>
    <mergeCell ref="C8:N8"/>
  </mergeCells>
  <dataValidations count="2">
    <dataValidation type="decimal" allowBlank="1" showInputMessage="1" showErrorMessage="1" sqref="WVH983057 WLL983057 C65553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C131089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C196625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C262161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C327697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C393233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C458769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C524305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C589841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C655377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C720913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C786449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C851985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C917521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C983057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7 A65553 IS65553 SO65553 ACK65553 AMG65553 AWC65553 BFY65553 BPU65553 BZQ65553 CJM65553 CTI65553 DDE65553 DNA65553 DWW65553 EGS65553 EQO65553 FAK65553 FKG65553 FUC65553 GDY65553 GNU65553 GXQ65553 HHM65553 HRI65553 IBE65553 ILA65553 IUW65553 JES65553 JOO65553 JYK65553 KIG65553 KSC65553 LBY65553 LLU65553 LVQ65553 MFM65553 MPI65553 MZE65553 NJA65553 NSW65553 OCS65553 OMO65553 OWK65553 PGG65553 PQC65553 PZY65553 QJU65553 QTQ65553 RDM65553 RNI65553 RXE65553 SHA65553 SQW65553 TAS65553 TKO65553 TUK65553 UEG65553 UOC65553 UXY65553 VHU65553 VRQ65553 WBM65553 WLI65553 WVE65553 A131089 IS131089 SO131089 ACK131089 AMG131089 AWC131089 BFY131089 BPU131089 BZQ131089 CJM131089 CTI131089 DDE131089 DNA131089 DWW131089 EGS131089 EQO131089 FAK131089 FKG131089 FUC131089 GDY131089 GNU131089 GXQ131089 HHM131089 HRI131089 IBE131089 ILA131089 IUW131089 JES131089 JOO131089 JYK131089 KIG131089 KSC131089 LBY131089 LLU131089 LVQ131089 MFM131089 MPI131089 MZE131089 NJA131089 NSW131089 OCS131089 OMO131089 OWK131089 PGG131089 PQC131089 PZY131089 QJU131089 QTQ131089 RDM131089 RNI131089 RXE131089 SHA131089 SQW131089 TAS131089 TKO131089 TUK131089 UEG131089 UOC131089 UXY131089 VHU131089 VRQ131089 WBM131089 WLI131089 WVE131089 A196625 IS196625 SO196625 ACK196625 AMG196625 AWC196625 BFY196625 BPU196625 BZQ196625 CJM196625 CTI196625 DDE196625 DNA196625 DWW196625 EGS196625 EQO196625 FAK196625 FKG196625 FUC196625 GDY196625 GNU196625 GXQ196625 HHM196625 HRI196625 IBE196625 ILA196625 IUW196625 JES196625 JOO196625 JYK196625 KIG196625 KSC196625 LBY196625 LLU196625 LVQ196625 MFM196625 MPI196625 MZE196625 NJA196625 NSW196625 OCS196625 OMO196625 OWK196625 PGG196625 PQC196625 PZY196625 QJU196625 QTQ196625 RDM196625 RNI196625 RXE196625 SHA196625 SQW196625 TAS196625 TKO196625 TUK196625 UEG196625 UOC196625 UXY196625 VHU196625 VRQ196625 WBM196625 WLI196625 WVE196625 A262161 IS262161 SO262161 ACK262161 AMG262161 AWC262161 BFY262161 BPU262161 BZQ262161 CJM262161 CTI262161 DDE262161 DNA262161 DWW262161 EGS262161 EQO262161 FAK262161 FKG262161 FUC262161 GDY262161 GNU262161 GXQ262161 HHM262161 HRI262161 IBE262161 ILA262161 IUW262161 JES262161 JOO262161 JYK262161 KIG262161 KSC262161 LBY262161 LLU262161 LVQ262161 MFM262161 MPI262161 MZE262161 NJA262161 NSW262161 OCS262161 OMO262161 OWK262161 PGG262161 PQC262161 PZY262161 QJU262161 QTQ262161 RDM262161 RNI262161 RXE262161 SHA262161 SQW262161 TAS262161 TKO262161 TUK262161 UEG262161 UOC262161 UXY262161 VHU262161 VRQ262161 WBM262161 WLI262161 WVE262161 A327697 IS327697 SO327697 ACK327697 AMG327697 AWC327697 BFY327697 BPU327697 BZQ327697 CJM327697 CTI327697 DDE327697 DNA327697 DWW327697 EGS327697 EQO327697 FAK327697 FKG327697 FUC327697 GDY327697 GNU327697 GXQ327697 HHM327697 HRI327697 IBE327697 ILA327697 IUW327697 JES327697 JOO327697 JYK327697 KIG327697 KSC327697 LBY327697 LLU327697 LVQ327697 MFM327697 MPI327697 MZE327697 NJA327697 NSW327697 OCS327697 OMO327697 OWK327697 PGG327697 PQC327697 PZY327697 QJU327697 QTQ327697 RDM327697 RNI327697 RXE327697 SHA327697 SQW327697 TAS327697 TKO327697 TUK327697 UEG327697 UOC327697 UXY327697 VHU327697 VRQ327697 WBM327697 WLI327697 WVE327697 A393233 IS393233 SO393233 ACK393233 AMG393233 AWC393233 BFY393233 BPU393233 BZQ393233 CJM393233 CTI393233 DDE393233 DNA393233 DWW393233 EGS393233 EQO393233 FAK393233 FKG393233 FUC393233 GDY393233 GNU393233 GXQ393233 HHM393233 HRI393233 IBE393233 ILA393233 IUW393233 JES393233 JOO393233 JYK393233 KIG393233 KSC393233 LBY393233 LLU393233 LVQ393233 MFM393233 MPI393233 MZE393233 NJA393233 NSW393233 OCS393233 OMO393233 OWK393233 PGG393233 PQC393233 PZY393233 QJU393233 QTQ393233 RDM393233 RNI393233 RXE393233 SHA393233 SQW393233 TAS393233 TKO393233 TUK393233 UEG393233 UOC393233 UXY393233 VHU393233 VRQ393233 WBM393233 WLI393233 WVE393233 A458769 IS458769 SO458769 ACK458769 AMG458769 AWC458769 BFY458769 BPU458769 BZQ458769 CJM458769 CTI458769 DDE458769 DNA458769 DWW458769 EGS458769 EQO458769 FAK458769 FKG458769 FUC458769 GDY458769 GNU458769 GXQ458769 HHM458769 HRI458769 IBE458769 ILA458769 IUW458769 JES458769 JOO458769 JYK458769 KIG458769 KSC458769 LBY458769 LLU458769 LVQ458769 MFM458769 MPI458769 MZE458769 NJA458769 NSW458769 OCS458769 OMO458769 OWK458769 PGG458769 PQC458769 PZY458769 QJU458769 QTQ458769 RDM458769 RNI458769 RXE458769 SHA458769 SQW458769 TAS458769 TKO458769 TUK458769 UEG458769 UOC458769 UXY458769 VHU458769 VRQ458769 WBM458769 WLI458769 WVE458769 A524305 IS524305 SO524305 ACK524305 AMG524305 AWC524305 BFY524305 BPU524305 BZQ524305 CJM524305 CTI524305 DDE524305 DNA524305 DWW524305 EGS524305 EQO524305 FAK524305 FKG524305 FUC524305 GDY524305 GNU524305 GXQ524305 HHM524305 HRI524305 IBE524305 ILA524305 IUW524305 JES524305 JOO524305 JYK524305 KIG524305 KSC524305 LBY524305 LLU524305 LVQ524305 MFM524305 MPI524305 MZE524305 NJA524305 NSW524305 OCS524305 OMO524305 OWK524305 PGG524305 PQC524305 PZY524305 QJU524305 QTQ524305 RDM524305 RNI524305 RXE524305 SHA524305 SQW524305 TAS524305 TKO524305 TUK524305 UEG524305 UOC524305 UXY524305 VHU524305 VRQ524305 WBM524305 WLI524305 WVE524305 A589841 IS589841 SO589841 ACK589841 AMG589841 AWC589841 BFY589841 BPU589841 BZQ589841 CJM589841 CTI589841 DDE589841 DNA589841 DWW589841 EGS589841 EQO589841 FAK589841 FKG589841 FUC589841 GDY589841 GNU589841 GXQ589841 HHM589841 HRI589841 IBE589841 ILA589841 IUW589841 JES589841 JOO589841 JYK589841 KIG589841 KSC589841 LBY589841 LLU589841 LVQ589841 MFM589841 MPI589841 MZE589841 NJA589841 NSW589841 OCS589841 OMO589841 OWK589841 PGG589841 PQC589841 PZY589841 QJU589841 QTQ589841 RDM589841 RNI589841 RXE589841 SHA589841 SQW589841 TAS589841 TKO589841 TUK589841 UEG589841 UOC589841 UXY589841 VHU589841 VRQ589841 WBM589841 WLI589841 WVE589841 A655377 IS655377 SO655377 ACK655377 AMG655377 AWC655377 BFY655377 BPU655377 BZQ655377 CJM655377 CTI655377 DDE655377 DNA655377 DWW655377 EGS655377 EQO655377 FAK655377 FKG655377 FUC655377 GDY655377 GNU655377 GXQ655377 HHM655377 HRI655377 IBE655377 ILA655377 IUW655377 JES655377 JOO655377 JYK655377 KIG655377 KSC655377 LBY655377 LLU655377 LVQ655377 MFM655377 MPI655377 MZE655377 NJA655377 NSW655377 OCS655377 OMO655377 OWK655377 PGG655377 PQC655377 PZY655377 QJU655377 QTQ655377 RDM655377 RNI655377 RXE655377 SHA655377 SQW655377 TAS655377 TKO655377 TUK655377 UEG655377 UOC655377 UXY655377 VHU655377 VRQ655377 WBM655377 WLI655377 WVE655377 A720913 IS720913 SO720913 ACK720913 AMG720913 AWC720913 BFY720913 BPU720913 BZQ720913 CJM720913 CTI720913 DDE720913 DNA720913 DWW720913 EGS720913 EQO720913 FAK720913 FKG720913 FUC720913 GDY720913 GNU720913 GXQ720913 HHM720913 HRI720913 IBE720913 ILA720913 IUW720913 JES720913 JOO720913 JYK720913 KIG720913 KSC720913 LBY720913 LLU720913 LVQ720913 MFM720913 MPI720913 MZE720913 NJA720913 NSW720913 OCS720913 OMO720913 OWK720913 PGG720913 PQC720913 PZY720913 QJU720913 QTQ720913 RDM720913 RNI720913 RXE720913 SHA720913 SQW720913 TAS720913 TKO720913 TUK720913 UEG720913 UOC720913 UXY720913 VHU720913 VRQ720913 WBM720913 WLI720913 WVE720913 A786449 IS786449 SO786449 ACK786449 AMG786449 AWC786449 BFY786449 BPU786449 BZQ786449 CJM786449 CTI786449 DDE786449 DNA786449 DWW786449 EGS786449 EQO786449 FAK786449 FKG786449 FUC786449 GDY786449 GNU786449 GXQ786449 HHM786449 HRI786449 IBE786449 ILA786449 IUW786449 JES786449 JOO786449 JYK786449 KIG786449 KSC786449 LBY786449 LLU786449 LVQ786449 MFM786449 MPI786449 MZE786449 NJA786449 NSW786449 OCS786449 OMO786449 OWK786449 PGG786449 PQC786449 PZY786449 QJU786449 QTQ786449 RDM786449 RNI786449 RXE786449 SHA786449 SQW786449 TAS786449 TKO786449 TUK786449 UEG786449 UOC786449 UXY786449 VHU786449 VRQ786449 WBM786449 WLI786449 WVE786449 A851985 IS851985 SO851985 ACK851985 AMG851985 AWC851985 BFY851985 BPU851985 BZQ851985 CJM851985 CTI851985 DDE851985 DNA851985 DWW851985 EGS851985 EQO851985 FAK851985 FKG851985 FUC851985 GDY851985 GNU851985 GXQ851985 HHM851985 HRI851985 IBE851985 ILA851985 IUW851985 JES851985 JOO851985 JYK851985 KIG851985 KSC851985 LBY851985 LLU851985 LVQ851985 MFM851985 MPI851985 MZE851985 NJA851985 NSW851985 OCS851985 OMO851985 OWK851985 PGG851985 PQC851985 PZY851985 QJU851985 QTQ851985 RDM851985 RNI851985 RXE851985 SHA851985 SQW851985 TAS851985 TKO851985 TUK851985 UEG851985 UOC851985 UXY851985 VHU851985 VRQ851985 WBM851985 WLI851985 WVE851985 A917521 IS917521 SO917521 ACK917521 AMG917521 AWC917521 BFY917521 BPU917521 BZQ917521 CJM917521 CTI917521 DDE917521 DNA917521 DWW917521 EGS917521 EQO917521 FAK917521 FKG917521 FUC917521 GDY917521 GNU917521 GXQ917521 HHM917521 HRI917521 IBE917521 ILA917521 IUW917521 JES917521 JOO917521 JYK917521 KIG917521 KSC917521 LBY917521 LLU917521 LVQ917521 MFM917521 MPI917521 MZE917521 NJA917521 NSW917521 OCS917521 OMO917521 OWK917521 PGG917521 PQC917521 PZY917521 QJU917521 QTQ917521 RDM917521 RNI917521 RXE917521 SHA917521 SQW917521 TAS917521 TKO917521 TUK917521 UEG917521 UOC917521 UXY917521 VHU917521 VRQ917521 WBM917521 WLI917521 WVE917521 A983057 IS983057 SO983057 ACK983057 AMG983057 AWC983057 BFY983057 BPU983057 BZQ983057 CJM983057 CTI983057 DDE983057 DNA983057 DWW983057 EGS983057 EQO983057 FAK983057 FKG983057 FUC983057 GDY983057 GNU983057 GXQ983057 HHM983057 HRI983057 IBE983057 ILA983057 IUW983057 JES983057 JOO983057 JYK983057 KIG983057 KSC983057 LBY983057 LLU983057 LVQ983057 MFM983057 MPI983057 MZE983057 NJA983057 NSW983057 OCS983057 OMO983057 OWK983057 PGG983057 PQC983057 PZY983057 QJU983057 QTQ983057 RDM983057 RNI983057 RXE983057 SHA983057 SQW983057 TAS983057 TKO983057 TUK983057 UEG983057 UOC983057 UXY983057 VHU983057 VRQ983057 WBM983057 WLI98305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0"/>
  <sheetViews>
    <sheetView topLeftCell="A4" zoomScale="80" zoomScaleNormal="80" workbookViewId="0">
      <selection activeCell="A29" sqref="A29"/>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168" t="s">
        <v>63</v>
      </c>
      <c r="C2" s="169"/>
      <c r="D2" s="169"/>
      <c r="E2" s="169"/>
      <c r="F2" s="169"/>
      <c r="G2" s="169"/>
      <c r="H2" s="169"/>
      <c r="I2" s="169"/>
      <c r="J2" s="169"/>
      <c r="K2" s="169"/>
      <c r="L2" s="169"/>
      <c r="M2" s="169"/>
      <c r="N2" s="169"/>
      <c r="O2" s="169"/>
      <c r="P2" s="169"/>
    </row>
    <row r="4" spans="2:16" ht="25.8" x14ac:dyDescent="0.3">
      <c r="B4" s="168" t="s">
        <v>48</v>
      </c>
      <c r="C4" s="169"/>
      <c r="D4" s="169"/>
      <c r="E4" s="169"/>
      <c r="F4" s="169"/>
      <c r="G4" s="169"/>
      <c r="H4" s="169"/>
      <c r="I4" s="169"/>
      <c r="J4" s="169"/>
      <c r="K4" s="169"/>
      <c r="L4" s="169"/>
      <c r="M4" s="169"/>
      <c r="N4" s="169"/>
      <c r="O4" s="169"/>
      <c r="P4" s="169"/>
    </row>
    <row r="5" spans="2:16" ht="15" thickBot="1" x14ac:dyDescent="0.35"/>
    <row r="6" spans="2:16" ht="21.6" thickBot="1" x14ac:dyDescent="0.35">
      <c r="B6" s="11" t="s">
        <v>4</v>
      </c>
      <c r="C6" s="166" t="s">
        <v>112</v>
      </c>
      <c r="D6" s="166"/>
      <c r="E6" s="166"/>
      <c r="F6" s="166"/>
      <c r="G6" s="166"/>
      <c r="H6" s="166"/>
      <c r="I6" s="166"/>
      <c r="J6" s="166"/>
      <c r="K6" s="166"/>
      <c r="L6" s="166"/>
      <c r="M6" s="166"/>
      <c r="N6" s="167"/>
    </row>
    <row r="7" spans="2:16" ht="16.2" thickBot="1" x14ac:dyDescent="0.35">
      <c r="B7" s="12" t="s">
        <v>5</v>
      </c>
      <c r="C7" s="166"/>
      <c r="D7" s="166"/>
      <c r="E7" s="166"/>
      <c r="F7" s="166"/>
      <c r="G7" s="166"/>
      <c r="H7" s="166"/>
      <c r="I7" s="166"/>
      <c r="J7" s="166"/>
      <c r="K7" s="166"/>
      <c r="L7" s="166"/>
      <c r="M7" s="166"/>
      <c r="N7" s="167"/>
    </row>
    <row r="8" spans="2:16" ht="16.2" thickBot="1" x14ac:dyDescent="0.35">
      <c r="B8" s="12" t="s">
        <v>6</v>
      </c>
      <c r="C8" s="166"/>
      <c r="D8" s="166"/>
      <c r="E8" s="166"/>
      <c r="F8" s="166"/>
      <c r="G8" s="166"/>
      <c r="H8" s="166"/>
      <c r="I8" s="166"/>
      <c r="J8" s="166"/>
      <c r="K8" s="166"/>
      <c r="L8" s="166"/>
      <c r="M8" s="166"/>
      <c r="N8" s="167"/>
    </row>
    <row r="9" spans="2:16" ht="16.2" thickBot="1" x14ac:dyDescent="0.35">
      <c r="B9" s="12" t="s">
        <v>7</v>
      </c>
      <c r="C9" s="166"/>
      <c r="D9" s="166"/>
      <c r="E9" s="166"/>
      <c r="F9" s="166"/>
      <c r="G9" s="166"/>
      <c r="H9" s="166"/>
      <c r="I9" s="166"/>
      <c r="J9" s="166"/>
      <c r="K9" s="166"/>
      <c r="L9" s="166"/>
      <c r="M9" s="166"/>
      <c r="N9" s="167"/>
    </row>
    <row r="10" spans="2:16" ht="16.2" thickBot="1" x14ac:dyDescent="0.35">
      <c r="B10" s="12" t="s">
        <v>8</v>
      </c>
      <c r="C10" s="172">
        <v>26</v>
      </c>
      <c r="D10" s="172"/>
      <c r="E10" s="173"/>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95"/>
      <c r="J12" s="95"/>
      <c r="K12" s="95"/>
      <c r="L12" s="95"/>
      <c r="M12" s="95"/>
      <c r="N12" s="19"/>
    </row>
    <row r="13" spans="2:16" x14ac:dyDescent="0.3">
      <c r="I13" s="95"/>
      <c r="J13" s="95"/>
      <c r="K13" s="95"/>
      <c r="L13" s="95"/>
      <c r="M13" s="95"/>
      <c r="N13" s="96"/>
    </row>
    <row r="14" spans="2:16" ht="45.75" customHeight="1" x14ac:dyDescent="0.3">
      <c r="B14" s="174" t="s">
        <v>65</v>
      </c>
      <c r="C14" s="174"/>
      <c r="D14" s="122" t="s">
        <v>12</v>
      </c>
      <c r="E14" s="122" t="s">
        <v>13</v>
      </c>
      <c r="F14" s="122" t="s">
        <v>29</v>
      </c>
      <c r="G14" s="80"/>
      <c r="I14" s="38"/>
      <c r="J14" s="38"/>
      <c r="K14" s="38"/>
      <c r="L14" s="38"/>
      <c r="M14" s="38"/>
      <c r="N14" s="96"/>
    </row>
    <row r="15" spans="2:16" x14ac:dyDescent="0.3">
      <c r="B15" s="174"/>
      <c r="C15" s="174"/>
      <c r="D15" s="122">
        <v>26</v>
      </c>
      <c r="E15" s="36">
        <v>969320746</v>
      </c>
      <c r="F15" s="36">
        <v>446</v>
      </c>
      <c r="G15" s="81"/>
      <c r="I15" s="39"/>
      <c r="J15" s="39"/>
      <c r="K15" s="39"/>
      <c r="L15" s="39"/>
      <c r="M15" s="39"/>
      <c r="N15" s="96"/>
    </row>
    <row r="16" spans="2:16" x14ac:dyDescent="0.3">
      <c r="B16" s="174"/>
      <c r="C16" s="174"/>
      <c r="D16" s="122"/>
      <c r="E16" s="36"/>
      <c r="F16" s="36"/>
      <c r="G16" s="81"/>
      <c r="I16" s="39"/>
      <c r="J16" s="39"/>
      <c r="K16" s="39"/>
      <c r="L16" s="39"/>
      <c r="M16" s="39"/>
      <c r="N16" s="96"/>
    </row>
    <row r="17" spans="1:14" x14ac:dyDescent="0.3">
      <c r="B17" s="174"/>
      <c r="C17" s="174"/>
      <c r="D17" s="122"/>
      <c r="E17" s="36"/>
      <c r="F17" s="36"/>
      <c r="G17" s="81"/>
      <c r="I17" s="39"/>
      <c r="J17" s="39"/>
      <c r="K17" s="39"/>
      <c r="L17" s="39"/>
      <c r="M17" s="39"/>
      <c r="N17" s="96"/>
    </row>
    <row r="18" spans="1:14" x14ac:dyDescent="0.3">
      <c r="B18" s="174"/>
      <c r="C18" s="174"/>
      <c r="D18" s="122"/>
      <c r="E18" s="37"/>
      <c r="F18" s="36"/>
      <c r="G18" s="81"/>
      <c r="H18" s="22"/>
      <c r="I18" s="39"/>
      <c r="J18" s="39"/>
      <c r="K18" s="39"/>
      <c r="L18" s="39"/>
      <c r="M18" s="39"/>
      <c r="N18" s="20"/>
    </row>
    <row r="19" spans="1:14" x14ac:dyDescent="0.3">
      <c r="B19" s="174"/>
      <c r="C19" s="174"/>
      <c r="D19" s="122"/>
      <c r="E19" s="37"/>
      <c r="F19" s="36"/>
      <c r="G19" s="81"/>
      <c r="H19" s="22"/>
      <c r="I19" s="41"/>
      <c r="J19" s="41"/>
      <c r="K19" s="41"/>
      <c r="L19" s="41"/>
      <c r="M19" s="41"/>
      <c r="N19" s="20"/>
    </row>
    <row r="20" spans="1:14" x14ac:dyDescent="0.3">
      <c r="B20" s="174"/>
      <c r="C20" s="174"/>
      <c r="D20" s="122"/>
      <c r="E20" s="37"/>
      <c r="F20" s="36"/>
      <c r="G20" s="81"/>
      <c r="H20" s="22"/>
      <c r="I20" s="95"/>
      <c r="J20" s="95"/>
      <c r="K20" s="95"/>
      <c r="L20" s="95"/>
      <c r="M20" s="95"/>
      <c r="N20" s="20"/>
    </row>
    <row r="21" spans="1:14" x14ac:dyDescent="0.3">
      <c r="B21" s="174"/>
      <c r="C21" s="174"/>
      <c r="D21" s="122"/>
      <c r="E21" s="37"/>
      <c r="F21" s="36"/>
      <c r="G21" s="81"/>
      <c r="H21" s="22"/>
      <c r="I21" s="95"/>
      <c r="J21" s="95"/>
      <c r="K21" s="95"/>
      <c r="L21" s="95"/>
      <c r="M21" s="95"/>
      <c r="N21" s="20"/>
    </row>
    <row r="22" spans="1:14" ht="15" thickBot="1" x14ac:dyDescent="0.35">
      <c r="B22" s="175" t="s">
        <v>14</v>
      </c>
      <c r="C22" s="176"/>
      <c r="D22" s="122"/>
      <c r="E22" s="64"/>
      <c r="F22" s="36"/>
      <c r="G22" s="81"/>
      <c r="H22" s="22"/>
      <c r="I22" s="95"/>
      <c r="J22" s="95"/>
      <c r="K22" s="95"/>
      <c r="L22" s="95"/>
      <c r="M22" s="95"/>
      <c r="N22" s="20"/>
    </row>
    <row r="23" spans="1:14" ht="29.4" thickBot="1" x14ac:dyDescent="0.35">
      <c r="A23" s="43"/>
      <c r="B23" s="53" t="s">
        <v>15</v>
      </c>
      <c r="C23" s="53" t="s">
        <v>66</v>
      </c>
      <c r="E23" s="38"/>
      <c r="F23" s="38"/>
      <c r="G23" s="38"/>
      <c r="H23" s="38"/>
      <c r="I23" s="10"/>
      <c r="J23" s="10"/>
      <c r="K23" s="10"/>
      <c r="L23" s="10"/>
      <c r="M23" s="10"/>
    </row>
    <row r="24" spans="1:14" ht="15" thickBot="1" x14ac:dyDescent="0.35">
      <c r="A24" s="44">
        <v>1</v>
      </c>
      <c r="C24" s="46">
        <v>357</v>
      </c>
      <c r="D24" s="42"/>
      <c r="E24" s="45">
        <f>E15</f>
        <v>969320746</v>
      </c>
      <c r="F24" s="40"/>
      <c r="G24" s="40"/>
      <c r="H24" s="40"/>
      <c r="I24" s="23"/>
      <c r="J24" s="23"/>
      <c r="K24" s="23"/>
      <c r="L24" s="23"/>
      <c r="M24" s="23"/>
    </row>
    <row r="25" spans="1:14" x14ac:dyDescent="0.3">
      <c r="A25" s="87"/>
      <c r="C25" s="88"/>
      <c r="D25" s="39"/>
      <c r="E25" s="89"/>
      <c r="F25" s="40"/>
      <c r="G25" s="40"/>
      <c r="H25" s="40"/>
      <c r="I25" s="23"/>
      <c r="J25" s="23"/>
      <c r="K25" s="23"/>
      <c r="L25" s="23"/>
      <c r="M25" s="23"/>
    </row>
    <row r="26" spans="1:14" x14ac:dyDescent="0.3">
      <c r="A26" s="87"/>
      <c r="C26" s="88"/>
      <c r="D26" s="39"/>
      <c r="E26" s="89"/>
      <c r="F26" s="40"/>
      <c r="G26" s="40"/>
      <c r="H26" s="40"/>
      <c r="I26" s="23"/>
      <c r="J26" s="23"/>
      <c r="K26" s="23"/>
      <c r="L26" s="23"/>
      <c r="M26" s="23"/>
    </row>
    <row r="27" spans="1:14" x14ac:dyDescent="0.3">
      <c r="A27" s="87"/>
      <c r="B27" s="110" t="s">
        <v>97</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98</v>
      </c>
      <c r="D29" s="113" t="s">
        <v>99</v>
      </c>
      <c r="E29" s="92"/>
      <c r="F29" s="92"/>
      <c r="G29" s="92"/>
      <c r="H29" s="92"/>
      <c r="I29" s="95"/>
      <c r="J29" s="95"/>
      <c r="K29" s="95"/>
      <c r="L29" s="95"/>
      <c r="M29" s="95"/>
      <c r="N29" s="96"/>
    </row>
    <row r="30" spans="1:14" x14ac:dyDescent="0.3">
      <c r="A30" s="87"/>
      <c r="B30" s="109" t="s">
        <v>100</v>
      </c>
      <c r="C30" s="109"/>
      <c r="D30" s="109" t="s">
        <v>99</v>
      </c>
      <c r="E30" s="92"/>
      <c r="F30" s="92"/>
      <c r="G30" s="92"/>
      <c r="H30" s="92"/>
      <c r="I30" s="95"/>
      <c r="J30" s="95"/>
      <c r="K30" s="95"/>
      <c r="L30" s="95"/>
      <c r="M30" s="95"/>
      <c r="N30" s="96"/>
    </row>
    <row r="31" spans="1:14" x14ac:dyDescent="0.3">
      <c r="A31" s="87"/>
      <c r="B31" s="109" t="s">
        <v>101</v>
      </c>
      <c r="C31" s="109" t="s">
        <v>98</v>
      </c>
      <c r="D31" s="109"/>
      <c r="E31" s="92"/>
      <c r="F31" s="92"/>
      <c r="G31" s="92"/>
      <c r="H31" s="92"/>
      <c r="I31" s="95"/>
      <c r="J31" s="95"/>
      <c r="K31" s="95"/>
      <c r="L31" s="95"/>
      <c r="M31" s="95"/>
      <c r="N31" s="96"/>
    </row>
    <row r="32" spans="1:14" x14ac:dyDescent="0.3">
      <c r="A32" s="87"/>
      <c r="B32" s="109" t="s">
        <v>102</v>
      </c>
      <c r="C32" s="109" t="s">
        <v>98</v>
      </c>
      <c r="D32" s="109"/>
      <c r="E32" s="92"/>
      <c r="F32" s="92"/>
      <c r="G32" s="92"/>
      <c r="H32" s="92"/>
      <c r="I32" s="95"/>
      <c r="J32" s="95"/>
      <c r="K32" s="95"/>
      <c r="L32" s="95"/>
      <c r="M32" s="95"/>
      <c r="N32" s="96"/>
    </row>
    <row r="33" spans="1:17" x14ac:dyDescent="0.3">
      <c r="A33" s="87"/>
      <c r="B33" s="109" t="s">
        <v>103</v>
      </c>
      <c r="C33" s="109"/>
      <c r="D33" s="109" t="s">
        <v>99</v>
      </c>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104</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105</v>
      </c>
      <c r="C40" s="94">
        <v>40</v>
      </c>
      <c r="D40" s="121">
        <v>0</v>
      </c>
      <c r="E40" s="177">
        <f>+D40+D41</f>
        <v>60</v>
      </c>
      <c r="F40" s="92"/>
      <c r="G40" s="92"/>
      <c r="H40" s="92"/>
      <c r="I40" s="95"/>
      <c r="J40" s="95"/>
      <c r="K40" s="95"/>
      <c r="L40" s="95"/>
      <c r="M40" s="95"/>
      <c r="N40" s="96"/>
    </row>
    <row r="41" spans="1:17" ht="41.4" x14ac:dyDescent="0.3">
      <c r="A41" s="87"/>
      <c r="B41" s="93" t="s">
        <v>106</v>
      </c>
      <c r="C41" s="94">
        <v>60</v>
      </c>
      <c r="D41" s="121">
        <v>60</v>
      </c>
      <c r="E41" s="178"/>
      <c r="F41" s="92"/>
      <c r="G41" s="92"/>
      <c r="H41" s="92"/>
      <c r="I41" s="95"/>
      <c r="J41" s="95"/>
      <c r="K41" s="95"/>
      <c r="L41" s="95"/>
      <c r="M41" s="95"/>
      <c r="N41" s="96"/>
    </row>
    <row r="42" spans="1:17" x14ac:dyDescent="0.3">
      <c r="A42" s="87"/>
      <c r="C42" s="88"/>
      <c r="D42" s="39"/>
      <c r="E42" s="89"/>
      <c r="F42" s="40"/>
      <c r="G42" s="40"/>
      <c r="H42" s="40"/>
      <c r="I42" s="23"/>
      <c r="J42" s="23"/>
      <c r="K42" s="23"/>
      <c r="L42" s="23"/>
      <c r="M42" s="23"/>
    </row>
    <row r="43" spans="1:17" x14ac:dyDescent="0.3">
      <c r="A43" s="87"/>
      <c r="C43" s="88"/>
      <c r="D43" s="39"/>
      <c r="E43" s="89"/>
      <c r="F43" s="40"/>
      <c r="G43" s="40"/>
      <c r="H43" s="40"/>
      <c r="I43" s="23"/>
      <c r="J43" s="23"/>
      <c r="K43" s="23"/>
      <c r="L43" s="23"/>
      <c r="M43" s="23"/>
    </row>
    <row r="44" spans="1:17" x14ac:dyDescent="0.3">
      <c r="A44" s="87"/>
      <c r="C44" s="88"/>
      <c r="D44" s="39"/>
      <c r="E44" s="89"/>
      <c r="F44" s="40"/>
      <c r="G44" s="40"/>
      <c r="H44" s="40"/>
      <c r="I44" s="23"/>
      <c r="J44" s="23"/>
      <c r="K44" s="23"/>
      <c r="L44" s="23"/>
      <c r="M44" s="23"/>
    </row>
    <row r="45" spans="1:17" ht="15" thickBot="1" x14ac:dyDescent="0.35">
      <c r="M45" s="179" t="s">
        <v>35</v>
      </c>
      <c r="N45" s="179"/>
    </row>
    <row r="46" spans="1:17" x14ac:dyDescent="0.3">
      <c r="B46" s="110" t="s">
        <v>30</v>
      </c>
      <c r="M46" s="65"/>
      <c r="N46" s="65"/>
    </row>
    <row r="47" spans="1:17" ht="15" thickBot="1" x14ac:dyDescent="0.35">
      <c r="M47" s="65"/>
      <c r="N47" s="65"/>
    </row>
    <row r="48" spans="1:17" s="95" customFormat="1" ht="109.5" customHeight="1" x14ac:dyDescent="0.3">
      <c r="B48" s="106" t="s">
        <v>107</v>
      </c>
      <c r="C48" s="106" t="s">
        <v>108</v>
      </c>
      <c r="D48" s="106" t="s">
        <v>109</v>
      </c>
      <c r="E48" s="106" t="s">
        <v>45</v>
      </c>
      <c r="F48" s="106" t="s">
        <v>22</v>
      </c>
      <c r="G48" s="106" t="s">
        <v>67</v>
      </c>
      <c r="H48" s="106" t="s">
        <v>17</v>
      </c>
      <c r="I48" s="106" t="s">
        <v>10</v>
      </c>
      <c r="J48" s="106" t="s">
        <v>31</v>
      </c>
      <c r="K48" s="106" t="s">
        <v>61</v>
      </c>
      <c r="L48" s="106" t="s">
        <v>20</v>
      </c>
      <c r="M48" s="91" t="s">
        <v>26</v>
      </c>
      <c r="N48" s="106" t="s">
        <v>110</v>
      </c>
      <c r="O48" s="106" t="s">
        <v>36</v>
      </c>
      <c r="P48" s="107" t="s">
        <v>11</v>
      </c>
      <c r="Q48" s="107" t="s">
        <v>19</v>
      </c>
    </row>
    <row r="49" spans="1:26" s="101" customFormat="1" x14ac:dyDescent="0.3">
      <c r="A49" s="47">
        <v>1</v>
      </c>
      <c r="B49" s="102" t="s">
        <v>112</v>
      </c>
      <c r="C49" s="103" t="s">
        <v>112</v>
      </c>
      <c r="D49" s="102" t="s">
        <v>113</v>
      </c>
      <c r="E49" s="124">
        <v>102</v>
      </c>
      <c r="F49" s="98" t="s">
        <v>98</v>
      </c>
      <c r="G49" s="115"/>
      <c r="H49" s="105">
        <v>41297</v>
      </c>
      <c r="I49" s="105">
        <v>41639</v>
      </c>
      <c r="J49" s="99" t="s">
        <v>99</v>
      </c>
      <c r="K49" s="153">
        <v>11.3</v>
      </c>
      <c r="L49" s="153">
        <v>0</v>
      </c>
      <c r="M49" s="124">
        <v>2113</v>
      </c>
      <c r="N49" s="90"/>
      <c r="O49" s="27">
        <v>1896777317</v>
      </c>
      <c r="P49" s="27" t="s">
        <v>293</v>
      </c>
      <c r="Q49" s="116"/>
      <c r="R49" s="100"/>
      <c r="S49" s="100"/>
      <c r="T49" s="100"/>
      <c r="U49" s="100"/>
      <c r="V49" s="100"/>
      <c r="W49" s="100"/>
      <c r="X49" s="100"/>
      <c r="Y49" s="100"/>
      <c r="Z49" s="100"/>
    </row>
    <row r="50" spans="1:26" s="101" customFormat="1" ht="129.6" x14ac:dyDescent="0.3">
      <c r="A50" s="47">
        <v>2</v>
      </c>
      <c r="B50" s="102" t="s">
        <v>112</v>
      </c>
      <c r="C50" s="103" t="s">
        <v>112</v>
      </c>
      <c r="D50" s="102" t="s">
        <v>213</v>
      </c>
      <c r="E50" s="124">
        <v>1</v>
      </c>
      <c r="F50" s="98" t="s">
        <v>98</v>
      </c>
      <c r="G50" s="98"/>
      <c r="H50" s="105">
        <v>39832</v>
      </c>
      <c r="I50" s="99" t="s">
        <v>214</v>
      </c>
      <c r="J50" s="99" t="s">
        <v>99</v>
      </c>
      <c r="K50" s="124">
        <v>0</v>
      </c>
      <c r="L50" s="153">
        <v>44</v>
      </c>
      <c r="M50" s="124">
        <v>18</v>
      </c>
      <c r="N50" s="90"/>
      <c r="O50" s="27">
        <v>4000000</v>
      </c>
      <c r="P50" s="27" t="s">
        <v>298</v>
      </c>
      <c r="Q50" s="116" t="s">
        <v>306</v>
      </c>
      <c r="R50" s="100"/>
      <c r="S50" s="100"/>
      <c r="T50" s="100"/>
      <c r="U50" s="100"/>
      <c r="V50" s="100"/>
      <c r="W50" s="100"/>
      <c r="X50" s="100"/>
      <c r="Y50" s="100"/>
      <c r="Z50" s="100"/>
    </row>
    <row r="51" spans="1:26" s="101" customFormat="1" x14ac:dyDescent="0.3">
      <c r="A51" s="47"/>
      <c r="B51" s="50" t="s">
        <v>16</v>
      </c>
      <c r="C51" s="103"/>
      <c r="D51" s="102"/>
      <c r="E51" s="124"/>
      <c r="F51" s="98"/>
      <c r="G51" s="98"/>
      <c r="H51" s="98"/>
      <c r="I51" s="99"/>
      <c r="J51" s="99"/>
      <c r="K51" s="104"/>
      <c r="L51" s="104"/>
      <c r="M51" s="114"/>
      <c r="N51" s="104"/>
      <c r="O51" s="27"/>
      <c r="P51" s="27"/>
      <c r="Q51" s="117"/>
    </row>
    <row r="52" spans="1:26" s="30" customFormat="1" x14ac:dyDescent="0.3">
      <c r="E52" s="31"/>
    </row>
    <row r="53" spans="1:26" s="30" customFormat="1" x14ac:dyDescent="0.3">
      <c r="B53" s="180" t="s">
        <v>28</v>
      </c>
      <c r="C53" s="180" t="s">
        <v>27</v>
      </c>
      <c r="D53" s="182" t="s">
        <v>34</v>
      </c>
      <c r="E53" s="182"/>
    </row>
    <row r="54" spans="1:26" s="30" customFormat="1" x14ac:dyDescent="0.3">
      <c r="B54" s="181"/>
      <c r="C54" s="181"/>
      <c r="D54" s="123" t="s">
        <v>23</v>
      </c>
      <c r="E54" s="62" t="s">
        <v>24</v>
      </c>
    </row>
    <row r="55" spans="1:26" s="30" customFormat="1" ht="30.6" customHeight="1" x14ac:dyDescent="0.3">
      <c r="B55" s="59" t="s">
        <v>21</v>
      </c>
      <c r="C55" s="60" t="s">
        <v>307</v>
      </c>
      <c r="D55" s="58"/>
      <c r="E55" s="58" t="s">
        <v>99</v>
      </c>
      <c r="F55" s="32"/>
      <c r="G55" s="32"/>
      <c r="H55" s="32"/>
      <c r="I55" s="32"/>
      <c r="J55" s="32"/>
      <c r="K55" s="32"/>
      <c r="L55" s="32"/>
      <c r="M55" s="32"/>
    </row>
    <row r="56" spans="1:26" s="30" customFormat="1" ht="30" customHeight="1" x14ac:dyDescent="0.3">
      <c r="B56" s="59" t="s">
        <v>25</v>
      </c>
      <c r="C56" s="60" t="s">
        <v>308</v>
      </c>
      <c r="D56" s="58" t="s">
        <v>98</v>
      </c>
      <c r="E56" s="58"/>
    </row>
    <row r="57" spans="1:26" s="30" customFormat="1" x14ac:dyDescent="0.3">
      <c r="B57" s="33"/>
      <c r="C57" s="183"/>
      <c r="D57" s="183"/>
      <c r="E57" s="183"/>
      <c r="F57" s="183"/>
      <c r="G57" s="183"/>
      <c r="H57" s="183"/>
      <c r="I57" s="183"/>
      <c r="J57" s="183"/>
      <c r="K57" s="183"/>
      <c r="L57" s="183"/>
      <c r="M57" s="183"/>
      <c r="N57" s="183"/>
    </row>
    <row r="58" spans="1:26" ht="28.2" customHeight="1" thickBot="1" x14ac:dyDescent="0.35"/>
    <row r="59" spans="1:26" ht="26.4" thickBot="1" x14ac:dyDescent="0.35">
      <c r="B59" s="184" t="s">
        <v>68</v>
      </c>
      <c r="C59" s="184"/>
      <c r="D59" s="184"/>
      <c r="E59" s="184"/>
      <c r="F59" s="184"/>
      <c r="G59" s="184"/>
      <c r="H59" s="184"/>
      <c r="I59" s="184"/>
      <c r="J59" s="184"/>
      <c r="K59" s="184"/>
      <c r="L59" s="184"/>
      <c r="M59" s="184"/>
      <c r="N59" s="184"/>
    </row>
    <row r="62" spans="1:26" ht="109.5" customHeight="1" x14ac:dyDescent="0.3">
      <c r="B62" s="108" t="s">
        <v>111</v>
      </c>
      <c r="C62" s="68" t="s">
        <v>2</v>
      </c>
      <c r="D62" s="68" t="s">
        <v>70</v>
      </c>
      <c r="E62" s="68" t="s">
        <v>69</v>
      </c>
      <c r="F62" s="68" t="s">
        <v>71</v>
      </c>
      <c r="G62" s="68" t="s">
        <v>72</v>
      </c>
      <c r="H62" s="68" t="s">
        <v>73</v>
      </c>
      <c r="I62" s="68" t="s">
        <v>74</v>
      </c>
      <c r="J62" s="68" t="s">
        <v>75</v>
      </c>
      <c r="K62" s="68" t="s">
        <v>76</v>
      </c>
      <c r="L62" s="68" t="s">
        <v>77</v>
      </c>
      <c r="M62" s="84" t="s">
        <v>78</v>
      </c>
      <c r="N62" s="84" t="s">
        <v>79</v>
      </c>
      <c r="O62" s="185" t="s">
        <v>3</v>
      </c>
      <c r="P62" s="186"/>
      <c r="Q62" s="68" t="s">
        <v>18</v>
      </c>
    </row>
    <row r="63" spans="1:26" x14ac:dyDescent="0.3">
      <c r="B63" s="3" t="s">
        <v>187</v>
      </c>
      <c r="C63" s="3" t="s">
        <v>170</v>
      </c>
      <c r="D63" s="5" t="s">
        <v>186</v>
      </c>
      <c r="E63" s="5">
        <v>60</v>
      </c>
      <c r="F63" s="4" t="s">
        <v>171</v>
      </c>
      <c r="G63" s="4" t="s">
        <v>98</v>
      </c>
      <c r="H63" s="4" t="s">
        <v>98</v>
      </c>
      <c r="I63" s="85" t="s">
        <v>171</v>
      </c>
      <c r="J63" s="85" t="s">
        <v>98</v>
      </c>
      <c r="K63" s="109" t="s">
        <v>98</v>
      </c>
      <c r="L63" s="109" t="s">
        <v>98</v>
      </c>
      <c r="M63" s="109" t="s">
        <v>98</v>
      </c>
      <c r="N63" s="109" t="s">
        <v>98</v>
      </c>
      <c r="O63" s="170"/>
      <c r="P63" s="171"/>
      <c r="Q63" s="109" t="s">
        <v>98</v>
      </c>
    </row>
    <row r="64" spans="1:26" x14ac:dyDescent="0.3">
      <c r="B64" s="3" t="s">
        <v>188</v>
      </c>
      <c r="C64" s="3" t="s">
        <v>180</v>
      </c>
      <c r="D64" s="5" t="s">
        <v>189</v>
      </c>
      <c r="E64" s="5">
        <v>336</v>
      </c>
      <c r="F64" s="4" t="s">
        <v>171</v>
      </c>
      <c r="G64" s="4" t="s">
        <v>98</v>
      </c>
      <c r="H64" s="4" t="s">
        <v>98</v>
      </c>
      <c r="I64" s="85" t="s">
        <v>98</v>
      </c>
      <c r="J64" s="85" t="s">
        <v>98</v>
      </c>
      <c r="K64" s="109" t="s">
        <v>171</v>
      </c>
      <c r="L64" s="109" t="s">
        <v>171</v>
      </c>
      <c r="M64" s="109" t="s">
        <v>171</v>
      </c>
      <c r="N64" s="109" t="s">
        <v>171</v>
      </c>
      <c r="O64" s="170"/>
      <c r="P64" s="171"/>
      <c r="Q64" s="109" t="s">
        <v>98</v>
      </c>
    </row>
    <row r="65" spans="2:17" x14ac:dyDescent="0.3">
      <c r="B65" s="3" t="s">
        <v>190</v>
      </c>
      <c r="C65" s="3" t="s">
        <v>180</v>
      </c>
      <c r="D65" s="5" t="s">
        <v>191</v>
      </c>
      <c r="E65" s="5">
        <v>50</v>
      </c>
      <c r="F65" s="4" t="s">
        <v>171</v>
      </c>
      <c r="G65" s="4" t="s">
        <v>98</v>
      </c>
      <c r="H65" s="4" t="s">
        <v>98</v>
      </c>
      <c r="I65" s="85" t="s">
        <v>98</v>
      </c>
      <c r="J65" s="85" t="s">
        <v>98</v>
      </c>
      <c r="K65" s="109" t="s">
        <v>171</v>
      </c>
      <c r="L65" s="109" t="s">
        <v>171</v>
      </c>
      <c r="M65" s="109" t="s">
        <v>171</v>
      </c>
      <c r="N65" s="109" t="s">
        <v>171</v>
      </c>
      <c r="O65" s="170"/>
      <c r="P65" s="171"/>
      <c r="Q65" s="109" t="s">
        <v>98</v>
      </c>
    </row>
    <row r="66" spans="2:17" x14ac:dyDescent="0.3">
      <c r="B66" s="9" t="s">
        <v>1</v>
      </c>
    </row>
    <row r="67" spans="2:17" x14ac:dyDescent="0.3">
      <c r="B67" s="9" t="s">
        <v>37</v>
      </c>
    </row>
    <row r="68" spans="2:17" x14ac:dyDescent="0.3">
      <c r="B68" s="9" t="s">
        <v>62</v>
      </c>
    </row>
    <row r="70" spans="2:17" ht="15" thickBot="1" x14ac:dyDescent="0.35"/>
    <row r="71" spans="2:17" ht="26.4" thickBot="1" x14ac:dyDescent="0.35">
      <c r="B71" s="187" t="s">
        <v>38</v>
      </c>
      <c r="C71" s="188"/>
      <c r="D71" s="188"/>
      <c r="E71" s="188"/>
      <c r="F71" s="188"/>
      <c r="G71" s="188"/>
      <c r="H71" s="188"/>
      <c r="I71" s="188"/>
      <c r="J71" s="188"/>
      <c r="K71" s="188"/>
      <c r="L71" s="188"/>
      <c r="M71" s="188"/>
      <c r="N71" s="189"/>
    </row>
    <row r="76" spans="2:17" ht="76.5" customHeight="1" x14ac:dyDescent="0.3">
      <c r="B76" s="108" t="s">
        <v>0</v>
      </c>
      <c r="C76" s="108" t="s">
        <v>39</v>
      </c>
      <c r="D76" s="108" t="s">
        <v>40</v>
      </c>
      <c r="E76" s="108" t="s">
        <v>80</v>
      </c>
      <c r="F76" s="108" t="s">
        <v>82</v>
      </c>
      <c r="G76" s="108" t="s">
        <v>83</v>
      </c>
      <c r="H76" s="108" t="s">
        <v>84</v>
      </c>
      <c r="I76" s="108" t="s">
        <v>81</v>
      </c>
      <c r="J76" s="185" t="s">
        <v>85</v>
      </c>
      <c r="K76" s="190"/>
      <c r="L76" s="186"/>
      <c r="M76" s="108" t="s">
        <v>86</v>
      </c>
      <c r="N76" s="108" t="s">
        <v>41</v>
      </c>
      <c r="O76" s="108" t="s">
        <v>42</v>
      </c>
      <c r="P76" s="185" t="s">
        <v>3</v>
      </c>
      <c r="Q76" s="186"/>
    </row>
    <row r="77" spans="2:17" ht="39.75" customHeight="1" x14ac:dyDescent="0.3">
      <c r="B77" s="118" t="s">
        <v>43</v>
      </c>
      <c r="C77" s="126" t="s">
        <v>115</v>
      </c>
      <c r="D77" s="149" t="s">
        <v>165</v>
      </c>
      <c r="E77" s="136">
        <v>26515083</v>
      </c>
      <c r="F77" s="146" t="s">
        <v>267</v>
      </c>
      <c r="G77" s="144" t="s">
        <v>168</v>
      </c>
      <c r="H77" s="145">
        <v>34759</v>
      </c>
      <c r="I77" s="144"/>
      <c r="J77" s="150" t="s">
        <v>253</v>
      </c>
      <c r="K77" s="142" t="s">
        <v>260</v>
      </c>
      <c r="L77" s="147" t="s">
        <v>268</v>
      </c>
      <c r="M77" s="126" t="s">
        <v>98</v>
      </c>
      <c r="N77" s="126" t="s">
        <v>98</v>
      </c>
      <c r="O77" s="126" t="s">
        <v>98</v>
      </c>
      <c r="P77" s="127"/>
      <c r="Q77" s="129"/>
    </row>
    <row r="78" spans="2:17" ht="39.75" customHeight="1" x14ac:dyDescent="0.3">
      <c r="B78" s="118" t="s">
        <v>44</v>
      </c>
      <c r="C78" s="126" t="s">
        <v>115</v>
      </c>
      <c r="D78" s="136" t="s">
        <v>283</v>
      </c>
      <c r="E78" s="136">
        <v>1080290739</v>
      </c>
      <c r="F78" s="144" t="s">
        <v>162</v>
      </c>
      <c r="G78" s="144" t="s">
        <v>118</v>
      </c>
      <c r="H78" s="145">
        <v>40662</v>
      </c>
      <c r="I78" s="144"/>
      <c r="J78" s="148" t="s">
        <v>284</v>
      </c>
      <c r="K78" s="151">
        <v>41654</v>
      </c>
      <c r="L78" s="151">
        <v>41912</v>
      </c>
      <c r="M78" s="126" t="s">
        <v>98</v>
      </c>
      <c r="N78" s="126" t="s">
        <v>98</v>
      </c>
      <c r="O78" s="126" t="s">
        <v>98</v>
      </c>
      <c r="P78" s="127"/>
      <c r="Q78" s="129"/>
    </row>
    <row r="79" spans="2:17" ht="39.75" customHeight="1" x14ac:dyDescent="0.3">
      <c r="B79" s="118" t="s">
        <v>44</v>
      </c>
      <c r="C79" s="126" t="s">
        <v>223</v>
      </c>
      <c r="D79" s="47" t="s">
        <v>259</v>
      </c>
      <c r="E79" s="47">
        <v>12145337</v>
      </c>
      <c r="F79" s="147" t="s">
        <v>162</v>
      </c>
      <c r="G79" s="141" t="s">
        <v>134</v>
      </c>
      <c r="H79" s="143">
        <v>41810</v>
      </c>
      <c r="I79" s="141">
        <v>144970</v>
      </c>
      <c r="J79" s="142" t="s">
        <v>253</v>
      </c>
      <c r="K79" s="142" t="s">
        <v>261</v>
      </c>
      <c r="L79" s="147" t="s">
        <v>254</v>
      </c>
      <c r="M79" s="126" t="s">
        <v>98</v>
      </c>
      <c r="N79" s="126" t="s">
        <v>98</v>
      </c>
      <c r="O79" s="126" t="s">
        <v>98</v>
      </c>
      <c r="P79" s="127"/>
      <c r="Q79" s="129"/>
    </row>
    <row r="80" spans="2:17" ht="39.75" customHeight="1" x14ac:dyDescent="0.3">
      <c r="B80" s="118" t="s">
        <v>44</v>
      </c>
      <c r="C80" s="126" t="s">
        <v>223</v>
      </c>
      <c r="D80" s="47" t="s">
        <v>275</v>
      </c>
      <c r="E80" s="47">
        <v>7727962</v>
      </c>
      <c r="F80" s="147" t="s">
        <v>162</v>
      </c>
      <c r="G80" s="141" t="s">
        <v>118</v>
      </c>
      <c r="H80" s="143">
        <v>40025</v>
      </c>
      <c r="I80" s="141"/>
      <c r="J80" s="142" t="s">
        <v>253</v>
      </c>
      <c r="K80" s="142" t="s">
        <v>276</v>
      </c>
      <c r="L80" s="147" t="s">
        <v>219</v>
      </c>
      <c r="M80" s="126" t="s">
        <v>98</v>
      </c>
      <c r="N80" s="126" t="s">
        <v>98</v>
      </c>
      <c r="O80" s="126" t="s">
        <v>98</v>
      </c>
      <c r="P80" s="127"/>
      <c r="Q80" s="129"/>
    </row>
    <row r="81" spans="2:17" ht="63" customHeight="1" x14ac:dyDescent="0.3">
      <c r="B81" s="118" t="s">
        <v>43</v>
      </c>
      <c r="C81" s="126" t="s">
        <v>137</v>
      </c>
      <c r="D81" s="47" t="s">
        <v>255</v>
      </c>
      <c r="E81" s="47">
        <v>1079605189</v>
      </c>
      <c r="F81" s="147" t="s">
        <v>122</v>
      </c>
      <c r="G81" s="141" t="s">
        <v>118</v>
      </c>
      <c r="H81" s="141">
        <v>2013</v>
      </c>
      <c r="I81" s="141"/>
      <c r="J81" s="142" t="s">
        <v>256</v>
      </c>
      <c r="K81" s="142" t="s">
        <v>257</v>
      </c>
      <c r="L81" s="147" t="s">
        <v>209</v>
      </c>
      <c r="M81" s="126" t="s">
        <v>98</v>
      </c>
      <c r="N81" s="126" t="s">
        <v>98</v>
      </c>
      <c r="O81" s="126" t="s">
        <v>98</v>
      </c>
      <c r="P81" s="127" t="s">
        <v>258</v>
      </c>
      <c r="Q81" s="129"/>
    </row>
    <row r="83" spans="2:17" ht="15" thickBot="1" x14ac:dyDescent="0.35"/>
    <row r="84" spans="2:17" ht="26.4" thickBot="1" x14ac:dyDescent="0.35">
      <c r="B84" s="187" t="s">
        <v>46</v>
      </c>
      <c r="C84" s="188"/>
      <c r="D84" s="188"/>
      <c r="E84" s="188"/>
      <c r="F84" s="188"/>
      <c r="G84" s="188"/>
      <c r="H84" s="188"/>
      <c r="I84" s="188"/>
      <c r="J84" s="188"/>
      <c r="K84" s="188"/>
      <c r="L84" s="188"/>
      <c r="M84" s="188"/>
      <c r="N84" s="189"/>
    </row>
    <row r="87" spans="2:17" ht="46.2" customHeight="1" x14ac:dyDescent="0.3">
      <c r="B87" s="68" t="s">
        <v>33</v>
      </c>
      <c r="C87" s="68" t="s">
        <v>47</v>
      </c>
      <c r="D87" s="185" t="s">
        <v>3</v>
      </c>
      <c r="E87" s="186"/>
    </row>
    <row r="88" spans="2:17" ht="46.95" customHeight="1" x14ac:dyDescent="0.3">
      <c r="B88" s="69" t="s">
        <v>87</v>
      </c>
      <c r="C88" s="109" t="s">
        <v>98</v>
      </c>
      <c r="D88" s="191"/>
      <c r="E88" s="191"/>
    </row>
    <row r="91" spans="2:17" ht="25.8" x14ac:dyDescent="0.3">
      <c r="B91" s="168" t="s">
        <v>64</v>
      </c>
      <c r="C91" s="169"/>
      <c r="D91" s="169"/>
      <c r="E91" s="169"/>
      <c r="F91" s="169"/>
      <c r="G91" s="169"/>
      <c r="H91" s="169"/>
      <c r="I91" s="169"/>
      <c r="J91" s="169"/>
      <c r="K91" s="169"/>
      <c r="L91" s="169"/>
      <c r="M91" s="169"/>
      <c r="N91" s="169"/>
      <c r="O91" s="169"/>
      <c r="P91" s="169"/>
    </row>
    <row r="93" spans="2:17" ht="15" thickBot="1" x14ac:dyDescent="0.35"/>
    <row r="94" spans="2:17" ht="26.4" thickBot="1" x14ac:dyDescent="0.35">
      <c r="B94" s="187" t="s">
        <v>54</v>
      </c>
      <c r="C94" s="188"/>
      <c r="D94" s="188"/>
      <c r="E94" s="188"/>
      <c r="F94" s="188"/>
      <c r="G94" s="188"/>
      <c r="H94" s="188"/>
      <c r="I94" s="188"/>
      <c r="J94" s="188"/>
      <c r="K94" s="188"/>
      <c r="L94" s="188"/>
      <c r="M94" s="188"/>
      <c r="N94" s="189"/>
    </row>
    <row r="96" spans="2:17" ht="15" thickBot="1" x14ac:dyDescent="0.35">
      <c r="M96" s="65"/>
      <c r="N96" s="65"/>
    </row>
    <row r="97" spans="1:26" s="95" customFormat="1" ht="109.5" customHeight="1" x14ac:dyDescent="0.3">
      <c r="B97" s="106" t="s">
        <v>107</v>
      </c>
      <c r="C97" s="106" t="s">
        <v>108</v>
      </c>
      <c r="D97" s="106" t="s">
        <v>109</v>
      </c>
      <c r="E97" s="106" t="s">
        <v>45</v>
      </c>
      <c r="F97" s="106" t="s">
        <v>22</v>
      </c>
      <c r="G97" s="106" t="s">
        <v>67</v>
      </c>
      <c r="H97" s="106" t="s">
        <v>17</v>
      </c>
      <c r="I97" s="106" t="s">
        <v>10</v>
      </c>
      <c r="J97" s="106" t="s">
        <v>31</v>
      </c>
      <c r="K97" s="106" t="s">
        <v>61</v>
      </c>
      <c r="L97" s="106" t="s">
        <v>20</v>
      </c>
      <c r="M97" s="91" t="s">
        <v>26</v>
      </c>
      <c r="N97" s="106" t="s">
        <v>110</v>
      </c>
      <c r="O97" s="106" t="s">
        <v>36</v>
      </c>
      <c r="P97" s="107" t="s">
        <v>11</v>
      </c>
      <c r="Q97" s="107" t="s">
        <v>19</v>
      </c>
    </row>
    <row r="98" spans="1:26" s="101" customFormat="1" ht="145.5" customHeight="1" x14ac:dyDescent="0.3">
      <c r="A98" s="47">
        <v>1</v>
      </c>
      <c r="B98" s="102"/>
      <c r="C98" s="103"/>
      <c r="D98" s="102"/>
      <c r="E98" s="97"/>
      <c r="F98" s="98"/>
      <c r="G98" s="115"/>
      <c r="H98" s="105"/>
      <c r="I98" s="99"/>
      <c r="J98" s="99"/>
      <c r="K98" s="99"/>
      <c r="L98" s="99"/>
      <c r="M98" s="90"/>
      <c r="N98" s="90"/>
      <c r="O98" s="27"/>
      <c r="P98" s="27"/>
      <c r="Q98" s="116" t="s">
        <v>300</v>
      </c>
      <c r="R98" s="100"/>
      <c r="S98" s="100"/>
      <c r="T98" s="100"/>
      <c r="U98" s="100"/>
      <c r="V98" s="100"/>
      <c r="W98" s="100"/>
      <c r="X98" s="100"/>
      <c r="Y98" s="100"/>
      <c r="Z98" s="100"/>
    </row>
    <row r="99" spans="1:26" s="101" customFormat="1" x14ac:dyDescent="0.3">
      <c r="A99" s="47"/>
      <c r="B99" s="50" t="s">
        <v>16</v>
      </c>
      <c r="C99" s="103"/>
      <c r="D99" s="102"/>
      <c r="E99" s="97"/>
      <c r="F99" s="98"/>
      <c r="G99" s="98"/>
      <c r="H99" s="98"/>
      <c r="I99" s="99"/>
      <c r="J99" s="99"/>
      <c r="K99" s="104"/>
      <c r="L99" s="104"/>
      <c r="M99" s="114"/>
      <c r="N99" s="104"/>
      <c r="O99" s="27"/>
      <c r="P99" s="27"/>
      <c r="Q99" s="117"/>
    </row>
    <row r="100" spans="1:26" x14ac:dyDescent="0.3">
      <c r="B100" s="30"/>
      <c r="C100" s="30"/>
      <c r="D100" s="30"/>
      <c r="E100" s="31"/>
      <c r="F100" s="30"/>
      <c r="G100" s="30"/>
      <c r="H100" s="30"/>
      <c r="I100" s="30"/>
      <c r="J100" s="30"/>
      <c r="K100" s="30"/>
      <c r="L100" s="30"/>
      <c r="M100" s="30"/>
      <c r="N100" s="30"/>
      <c r="O100" s="30"/>
      <c r="P100" s="30"/>
    </row>
    <row r="101" spans="1:26" ht="18" x14ac:dyDescent="0.3">
      <c r="B101" s="59" t="s">
        <v>32</v>
      </c>
      <c r="C101" s="73">
        <f>+K99</f>
        <v>0</v>
      </c>
      <c r="H101" s="32"/>
      <c r="I101" s="32"/>
      <c r="J101" s="32"/>
      <c r="K101" s="32"/>
      <c r="L101" s="32"/>
      <c r="M101" s="32"/>
      <c r="N101" s="30"/>
      <c r="O101" s="30"/>
      <c r="P101" s="30"/>
    </row>
    <row r="103" spans="1:26" ht="15" thickBot="1" x14ac:dyDescent="0.35"/>
    <row r="104" spans="1:26" ht="37.200000000000003" customHeight="1" thickBot="1" x14ac:dyDescent="0.35">
      <c r="B104" s="76" t="s">
        <v>49</v>
      </c>
      <c r="C104" s="77" t="s">
        <v>50</v>
      </c>
      <c r="D104" s="76" t="s">
        <v>51</v>
      </c>
      <c r="E104" s="77" t="s">
        <v>55</v>
      </c>
    </row>
    <row r="105" spans="1:26" ht="41.4" customHeight="1" x14ac:dyDescent="0.3">
      <c r="B105" s="67" t="s">
        <v>88</v>
      </c>
      <c r="C105" s="70">
        <v>20</v>
      </c>
      <c r="D105" s="70">
        <v>0</v>
      </c>
      <c r="E105" s="196">
        <f>+D105+D106+D107</f>
        <v>0</v>
      </c>
    </row>
    <row r="106" spans="1:26" x14ac:dyDescent="0.3">
      <c r="B106" s="67" t="s">
        <v>89</v>
      </c>
      <c r="C106" s="57">
        <v>30</v>
      </c>
      <c r="D106" s="121">
        <v>0</v>
      </c>
      <c r="E106" s="197"/>
    </row>
    <row r="107" spans="1:26" ht="15" thickBot="1" x14ac:dyDescent="0.35">
      <c r="B107" s="67" t="s">
        <v>90</v>
      </c>
      <c r="C107" s="72">
        <v>40</v>
      </c>
      <c r="D107" s="72">
        <v>0</v>
      </c>
      <c r="E107" s="198"/>
    </row>
    <row r="109" spans="1:26" ht="15" thickBot="1" x14ac:dyDescent="0.35"/>
    <row r="110" spans="1:26" ht="26.4" thickBot="1" x14ac:dyDescent="0.35">
      <c r="B110" s="187" t="s">
        <v>52</v>
      </c>
      <c r="C110" s="188"/>
      <c r="D110" s="188"/>
      <c r="E110" s="188"/>
      <c r="F110" s="188"/>
      <c r="G110" s="188"/>
      <c r="H110" s="188"/>
      <c r="I110" s="188"/>
      <c r="J110" s="188"/>
      <c r="K110" s="188"/>
      <c r="L110" s="188"/>
      <c r="M110" s="188"/>
      <c r="N110" s="189"/>
    </row>
    <row r="112" spans="1:26" ht="76.5" customHeight="1" x14ac:dyDescent="0.3">
      <c r="B112" s="108" t="s">
        <v>0</v>
      </c>
      <c r="C112" s="108" t="s">
        <v>39</v>
      </c>
      <c r="D112" s="108" t="s">
        <v>40</v>
      </c>
      <c r="E112" s="108" t="s">
        <v>80</v>
      </c>
      <c r="F112" s="108" t="s">
        <v>82</v>
      </c>
      <c r="G112" s="108" t="s">
        <v>83</v>
      </c>
      <c r="H112" s="108" t="s">
        <v>84</v>
      </c>
      <c r="I112" s="108" t="s">
        <v>81</v>
      </c>
      <c r="J112" s="185" t="s">
        <v>85</v>
      </c>
      <c r="K112" s="190"/>
      <c r="L112" s="186"/>
      <c r="M112" s="108" t="s">
        <v>86</v>
      </c>
      <c r="N112" s="108" t="s">
        <v>41</v>
      </c>
      <c r="O112" s="108" t="s">
        <v>42</v>
      </c>
      <c r="P112" s="185" t="s">
        <v>3</v>
      </c>
      <c r="Q112" s="186"/>
    </row>
    <row r="113" spans="2:17" ht="60.75" customHeight="1" x14ac:dyDescent="0.3">
      <c r="B113" s="118" t="s">
        <v>94</v>
      </c>
      <c r="C113" s="118" t="s">
        <v>166</v>
      </c>
      <c r="D113" s="3" t="s">
        <v>224</v>
      </c>
      <c r="E113" s="3">
        <v>7705600</v>
      </c>
      <c r="F113" s="3" t="s">
        <v>162</v>
      </c>
      <c r="G113" s="3" t="s">
        <v>225</v>
      </c>
      <c r="H113" s="134">
        <v>37470</v>
      </c>
      <c r="I113" s="5"/>
      <c r="J113" s="1" t="s">
        <v>169</v>
      </c>
      <c r="K113" s="86" t="s">
        <v>226</v>
      </c>
      <c r="L113" s="86" t="s">
        <v>227</v>
      </c>
      <c r="M113" s="109" t="s">
        <v>98</v>
      </c>
      <c r="N113" s="109" t="s">
        <v>98</v>
      </c>
      <c r="O113" s="109" t="s">
        <v>98</v>
      </c>
      <c r="P113" s="191"/>
      <c r="Q113" s="191"/>
    </row>
    <row r="114" spans="2:17" ht="60.75" customHeight="1" x14ac:dyDescent="0.3">
      <c r="B114" s="118" t="s">
        <v>95</v>
      </c>
      <c r="C114" s="118" t="s">
        <v>166</v>
      </c>
      <c r="D114" s="3" t="s">
        <v>228</v>
      </c>
      <c r="E114" s="3">
        <v>55151262</v>
      </c>
      <c r="F114" s="3" t="s">
        <v>229</v>
      </c>
      <c r="G114" s="3" t="s">
        <v>230</v>
      </c>
      <c r="H114" s="134">
        <v>33907</v>
      </c>
      <c r="I114" s="5"/>
      <c r="J114" s="1" t="s">
        <v>213</v>
      </c>
      <c r="K114" s="86" t="s">
        <v>231</v>
      </c>
      <c r="L114" s="85" t="s">
        <v>232</v>
      </c>
      <c r="M114" s="109" t="s">
        <v>98</v>
      </c>
      <c r="N114" s="109" t="s">
        <v>98</v>
      </c>
      <c r="O114" s="109" t="s">
        <v>98</v>
      </c>
      <c r="P114" s="170"/>
      <c r="Q114" s="171"/>
    </row>
    <row r="115" spans="2:17" ht="33.6" customHeight="1" x14ac:dyDescent="0.3">
      <c r="B115" s="118" t="s">
        <v>96</v>
      </c>
      <c r="C115" s="154" t="s">
        <v>305</v>
      </c>
      <c r="D115" s="3" t="s">
        <v>208</v>
      </c>
      <c r="E115" s="3">
        <v>7705498</v>
      </c>
      <c r="F115" s="3" t="s">
        <v>209</v>
      </c>
      <c r="G115" s="3" t="s">
        <v>210</v>
      </c>
      <c r="H115" s="134">
        <v>40534</v>
      </c>
      <c r="I115" s="5"/>
      <c r="J115" s="1" t="s">
        <v>211</v>
      </c>
      <c r="K115" s="85" t="s">
        <v>212</v>
      </c>
      <c r="L115" s="85" t="s">
        <v>209</v>
      </c>
      <c r="M115" s="109" t="s">
        <v>98</v>
      </c>
      <c r="N115" s="109" t="s">
        <v>98</v>
      </c>
      <c r="O115" s="109" t="s">
        <v>98</v>
      </c>
      <c r="P115" s="191"/>
      <c r="Q115" s="191"/>
    </row>
    <row r="117" spans="2:17" ht="15" thickBot="1" x14ac:dyDescent="0.35"/>
    <row r="118" spans="2:17" ht="54" customHeight="1" x14ac:dyDescent="0.3">
      <c r="B118" s="112" t="s">
        <v>33</v>
      </c>
      <c r="C118" s="112" t="s">
        <v>49</v>
      </c>
      <c r="D118" s="108" t="s">
        <v>50</v>
      </c>
      <c r="E118" s="112" t="s">
        <v>51</v>
      </c>
      <c r="F118" s="77" t="s">
        <v>56</v>
      </c>
      <c r="G118" s="82"/>
    </row>
    <row r="119" spans="2:17" ht="120.75" customHeight="1" x14ac:dyDescent="0.2">
      <c r="B119" s="192" t="s">
        <v>53</v>
      </c>
      <c r="C119" s="6" t="s">
        <v>91</v>
      </c>
      <c r="D119" s="121">
        <v>25</v>
      </c>
      <c r="E119" s="121">
        <v>25</v>
      </c>
      <c r="F119" s="193">
        <f>+E119+E120+E121</f>
        <v>60</v>
      </c>
      <c r="G119" s="83"/>
    </row>
    <row r="120" spans="2:17" ht="76.2" customHeight="1" x14ac:dyDescent="0.2">
      <c r="B120" s="192"/>
      <c r="C120" s="6" t="s">
        <v>92</v>
      </c>
      <c r="D120" s="74">
        <v>25</v>
      </c>
      <c r="E120" s="121">
        <v>25</v>
      </c>
      <c r="F120" s="194"/>
      <c r="G120" s="83"/>
    </row>
    <row r="121" spans="2:17" ht="69" customHeight="1" x14ac:dyDescent="0.2">
      <c r="B121" s="192"/>
      <c r="C121" s="6" t="s">
        <v>93</v>
      </c>
      <c r="D121" s="121">
        <v>10</v>
      </c>
      <c r="E121" s="121">
        <v>10</v>
      </c>
      <c r="F121" s="195"/>
      <c r="G121" s="83"/>
    </row>
    <row r="122" spans="2:17" x14ac:dyDescent="0.3">
      <c r="C122" s="92"/>
    </row>
    <row r="125" spans="2:17" x14ac:dyDescent="0.3">
      <c r="B125" s="110" t="s">
        <v>57</v>
      </c>
    </row>
    <row r="128" spans="2:17" x14ac:dyDescent="0.3">
      <c r="B128" s="113" t="s">
        <v>33</v>
      </c>
      <c r="C128" s="113" t="s">
        <v>58</v>
      </c>
      <c r="D128" s="112" t="s">
        <v>51</v>
      </c>
      <c r="E128" s="112" t="s">
        <v>16</v>
      </c>
    </row>
    <row r="129" spans="2:5" ht="27.6" x14ac:dyDescent="0.3">
      <c r="B129" s="93" t="s">
        <v>59</v>
      </c>
      <c r="C129" s="94">
        <v>40</v>
      </c>
      <c r="D129" s="121">
        <f>+E105</f>
        <v>0</v>
      </c>
      <c r="E129" s="177">
        <f>+D129+D130</f>
        <v>60</v>
      </c>
    </row>
    <row r="130" spans="2:5" ht="41.4" x14ac:dyDescent="0.3">
      <c r="B130" s="93" t="s">
        <v>60</v>
      </c>
      <c r="C130" s="94">
        <v>60</v>
      </c>
      <c r="D130" s="121">
        <f>+F119</f>
        <v>60</v>
      </c>
      <c r="E130" s="178"/>
    </row>
  </sheetData>
  <mergeCells count="38">
    <mergeCell ref="P115:Q115"/>
    <mergeCell ref="B119:B121"/>
    <mergeCell ref="F119:F121"/>
    <mergeCell ref="E129:E130"/>
    <mergeCell ref="B94:N94"/>
    <mergeCell ref="E105:E107"/>
    <mergeCell ref="B110:N110"/>
    <mergeCell ref="J112:L112"/>
    <mergeCell ref="P112:Q112"/>
    <mergeCell ref="P113:Q113"/>
    <mergeCell ref="P114:Q114"/>
    <mergeCell ref="B84:N84"/>
    <mergeCell ref="D87:E87"/>
    <mergeCell ref="D88:E88"/>
    <mergeCell ref="B91:P91"/>
    <mergeCell ref="O64:P64"/>
    <mergeCell ref="O65:P65"/>
    <mergeCell ref="B71:N71"/>
    <mergeCell ref="J76:L76"/>
    <mergeCell ref="P76:Q76"/>
    <mergeCell ref="C57:N57"/>
    <mergeCell ref="B59:N59"/>
    <mergeCell ref="O62:P62"/>
    <mergeCell ref="O63:P63"/>
    <mergeCell ref="C10:E10"/>
    <mergeCell ref="B14:C21"/>
    <mergeCell ref="B22:C22"/>
    <mergeCell ref="E40:E41"/>
    <mergeCell ref="M45:N45"/>
    <mergeCell ref="B53:B54"/>
    <mergeCell ref="C53:C54"/>
    <mergeCell ref="D53:E53"/>
    <mergeCell ref="C9:N9"/>
    <mergeCell ref="B2:P2"/>
    <mergeCell ref="B4:P4"/>
    <mergeCell ref="C6:N6"/>
    <mergeCell ref="C7:N7"/>
    <mergeCell ref="C8:N8"/>
  </mergeCells>
  <dataValidations count="2">
    <dataValidation type="list" allowBlank="1" showInputMessage="1" showErrorMessage="1" sqref="WVE983046 A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A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A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A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A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A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A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A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A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A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A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A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A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A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A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6 WLL983046 C65542 IV65542 SR65542 ACN65542 AMJ65542 AWF65542 BGB65542 BPX65542 BZT65542 CJP65542 CTL65542 DDH65542 DND65542 DWZ65542 EGV65542 EQR65542 FAN65542 FKJ65542 FUF65542 GEB65542 GNX65542 GXT65542 HHP65542 HRL65542 IBH65542 ILD65542 IUZ65542 JEV65542 JOR65542 JYN65542 KIJ65542 KSF65542 LCB65542 LLX65542 LVT65542 MFP65542 MPL65542 MZH65542 NJD65542 NSZ65542 OCV65542 OMR65542 OWN65542 PGJ65542 PQF65542 QAB65542 QJX65542 QTT65542 RDP65542 RNL65542 RXH65542 SHD65542 SQZ65542 TAV65542 TKR65542 TUN65542 UEJ65542 UOF65542 UYB65542 VHX65542 VRT65542 WBP65542 WLL65542 WVH65542 C131078 IV131078 SR131078 ACN131078 AMJ131078 AWF131078 BGB131078 BPX131078 BZT131078 CJP131078 CTL131078 DDH131078 DND131078 DWZ131078 EGV131078 EQR131078 FAN131078 FKJ131078 FUF131078 GEB131078 GNX131078 GXT131078 HHP131078 HRL131078 IBH131078 ILD131078 IUZ131078 JEV131078 JOR131078 JYN131078 KIJ131078 KSF131078 LCB131078 LLX131078 LVT131078 MFP131078 MPL131078 MZH131078 NJD131078 NSZ131078 OCV131078 OMR131078 OWN131078 PGJ131078 PQF131078 QAB131078 QJX131078 QTT131078 RDP131078 RNL131078 RXH131078 SHD131078 SQZ131078 TAV131078 TKR131078 TUN131078 UEJ131078 UOF131078 UYB131078 VHX131078 VRT131078 WBP131078 WLL131078 WVH131078 C196614 IV196614 SR196614 ACN196614 AMJ196614 AWF196614 BGB196614 BPX196614 BZT196614 CJP196614 CTL196614 DDH196614 DND196614 DWZ196614 EGV196614 EQR196614 FAN196614 FKJ196614 FUF196614 GEB196614 GNX196614 GXT196614 HHP196614 HRL196614 IBH196614 ILD196614 IUZ196614 JEV196614 JOR196614 JYN196614 KIJ196614 KSF196614 LCB196614 LLX196614 LVT196614 MFP196614 MPL196614 MZH196614 NJD196614 NSZ196614 OCV196614 OMR196614 OWN196614 PGJ196614 PQF196614 QAB196614 QJX196614 QTT196614 RDP196614 RNL196614 RXH196614 SHD196614 SQZ196614 TAV196614 TKR196614 TUN196614 UEJ196614 UOF196614 UYB196614 VHX196614 VRT196614 WBP196614 WLL196614 WVH196614 C262150 IV262150 SR262150 ACN262150 AMJ262150 AWF262150 BGB262150 BPX262150 BZT262150 CJP262150 CTL262150 DDH262150 DND262150 DWZ262150 EGV262150 EQR262150 FAN262150 FKJ262150 FUF262150 GEB262150 GNX262150 GXT262150 HHP262150 HRL262150 IBH262150 ILD262150 IUZ262150 JEV262150 JOR262150 JYN262150 KIJ262150 KSF262150 LCB262150 LLX262150 LVT262150 MFP262150 MPL262150 MZH262150 NJD262150 NSZ262150 OCV262150 OMR262150 OWN262150 PGJ262150 PQF262150 QAB262150 QJX262150 QTT262150 RDP262150 RNL262150 RXH262150 SHD262150 SQZ262150 TAV262150 TKR262150 TUN262150 UEJ262150 UOF262150 UYB262150 VHX262150 VRT262150 WBP262150 WLL262150 WVH262150 C327686 IV327686 SR327686 ACN327686 AMJ327686 AWF327686 BGB327686 BPX327686 BZT327686 CJP327686 CTL327686 DDH327686 DND327686 DWZ327686 EGV327686 EQR327686 FAN327686 FKJ327686 FUF327686 GEB327686 GNX327686 GXT327686 HHP327686 HRL327686 IBH327686 ILD327686 IUZ327686 JEV327686 JOR327686 JYN327686 KIJ327686 KSF327686 LCB327686 LLX327686 LVT327686 MFP327686 MPL327686 MZH327686 NJD327686 NSZ327686 OCV327686 OMR327686 OWN327686 PGJ327686 PQF327686 QAB327686 QJX327686 QTT327686 RDP327686 RNL327686 RXH327686 SHD327686 SQZ327686 TAV327686 TKR327686 TUN327686 UEJ327686 UOF327686 UYB327686 VHX327686 VRT327686 WBP327686 WLL327686 WVH327686 C393222 IV393222 SR393222 ACN393222 AMJ393222 AWF393222 BGB393222 BPX393222 BZT393222 CJP393222 CTL393222 DDH393222 DND393222 DWZ393222 EGV393222 EQR393222 FAN393222 FKJ393222 FUF393222 GEB393222 GNX393222 GXT393222 HHP393222 HRL393222 IBH393222 ILD393222 IUZ393222 JEV393222 JOR393222 JYN393222 KIJ393222 KSF393222 LCB393222 LLX393222 LVT393222 MFP393222 MPL393222 MZH393222 NJD393222 NSZ393222 OCV393222 OMR393222 OWN393222 PGJ393222 PQF393222 QAB393222 QJX393222 QTT393222 RDP393222 RNL393222 RXH393222 SHD393222 SQZ393222 TAV393222 TKR393222 TUN393222 UEJ393222 UOF393222 UYB393222 VHX393222 VRT393222 WBP393222 WLL393222 WVH393222 C458758 IV458758 SR458758 ACN458758 AMJ458758 AWF458758 BGB458758 BPX458758 BZT458758 CJP458758 CTL458758 DDH458758 DND458758 DWZ458758 EGV458758 EQR458758 FAN458758 FKJ458758 FUF458758 GEB458758 GNX458758 GXT458758 HHP458758 HRL458758 IBH458758 ILD458758 IUZ458758 JEV458758 JOR458758 JYN458758 KIJ458758 KSF458758 LCB458758 LLX458758 LVT458758 MFP458758 MPL458758 MZH458758 NJD458758 NSZ458758 OCV458758 OMR458758 OWN458758 PGJ458758 PQF458758 QAB458758 QJX458758 QTT458758 RDP458758 RNL458758 RXH458758 SHD458758 SQZ458758 TAV458758 TKR458758 TUN458758 UEJ458758 UOF458758 UYB458758 VHX458758 VRT458758 WBP458758 WLL458758 WVH458758 C524294 IV524294 SR524294 ACN524294 AMJ524294 AWF524294 BGB524294 BPX524294 BZT524294 CJP524294 CTL524294 DDH524294 DND524294 DWZ524294 EGV524294 EQR524294 FAN524294 FKJ524294 FUF524294 GEB524294 GNX524294 GXT524294 HHP524294 HRL524294 IBH524294 ILD524294 IUZ524294 JEV524294 JOR524294 JYN524294 KIJ524294 KSF524294 LCB524294 LLX524294 LVT524294 MFP524294 MPL524294 MZH524294 NJD524294 NSZ524294 OCV524294 OMR524294 OWN524294 PGJ524294 PQF524294 QAB524294 QJX524294 QTT524294 RDP524294 RNL524294 RXH524294 SHD524294 SQZ524294 TAV524294 TKR524294 TUN524294 UEJ524294 UOF524294 UYB524294 VHX524294 VRT524294 WBP524294 WLL524294 WVH524294 C589830 IV589830 SR589830 ACN589830 AMJ589830 AWF589830 BGB589830 BPX589830 BZT589830 CJP589830 CTL589830 DDH589830 DND589830 DWZ589830 EGV589830 EQR589830 FAN589830 FKJ589830 FUF589830 GEB589830 GNX589830 GXT589830 HHP589830 HRL589830 IBH589830 ILD589830 IUZ589830 JEV589830 JOR589830 JYN589830 KIJ589830 KSF589830 LCB589830 LLX589830 LVT589830 MFP589830 MPL589830 MZH589830 NJD589830 NSZ589830 OCV589830 OMR589830 OWN589830 PGJ589830 PQF589830 QAB589830 QJX589830 QTT589830 RDP589830 RNL589830 RXH589830 SHD589830 SQZ589830 TAV589830 TKR589830 TUN589830 UEJ589830 UOF589830 UYB589830 VHX589830 VRT589830 WBP589830 WLL589830 WVH589830 C655366 IV655366 SR655366 ACN655366 AMJ655366 AWF655366 BGB655366 BPX655366 BZT655366 CJP655366 CTL655366 DDH655366 DND655366 DWZ655366 EGV655366 EQR655366 FAN655366 FKJ655366 FUF655366 GEB655366 GNX655366 GXT655366 HHP655366 HRL655366 IBH655366 ILD655366 IUZ655366 JEV655366 JOR655366 JYN655366 KIJ655366 KSF655366 LCB655366 LLX655366 LVT655366 MFP655366 MPL655366 MZH655366 NJD655366 NSZ655366 OCV655366 OMR655366 OWN655366 PGJ655366 PQF655366 QAB655366 QJX655366 QTT655366 RDP655366 RNL655366 RXH655366 SHD655366 SQZ655366 TAV655366 TKR655366 TUN655366 UEJ655366 UOF655366 UYB655366 VHX655366 VRT655366 WBP655366 WLL655366 WVH655366 C720902 IV720902 SR720902 ACN720902 AMJ720902 AWF720902 BGB720902 BPX720902 BZT720902 CJP720902 CTL720902 DDH720902 DND720902 DWZ720902 EGV720902 EQR720902 FAN720902 FKJ720902 FUF720902 GEB720902 GNX720902 GXT720902 HHP720902 HRL720902 IBH720902 ILD720902 IUZ720902 JEV720902 JOR720902 JYN720902 KIJ720902 KSF720902 LCB720902 LLX720902 LVT720902 MFP720902 MPL720902 MZH720902 NJD720902 NSZ720902 OCV720902 OMR720902 OWN720902 PGJ720902 PQF720902 QAB720902 QJX720902 QTT720902 RDP720902 RNL720902 RXH720902 SHD720902 SQZ720902 TAV720902 TKR720902 TUN720902 UEJ720902 UOF720902 UYB720902 VHX720902 VRT720902 WBP720902 WLL720902 WVH720902 C786438 IV786438 SR786438 ACN786438 AMJ786438 AWF786438 BGB786438 BPX786438 BZT786438 CJP786438 CTL786438 DDH786438 DND786438 DWZ786438 EGV786438 EQR786438 FAN786438 FKJ786438 FUF786438 GEB786438 GNX786438 GXT786438 HHP786438 HRL786438 IBH786438 ILD786438 IUZ786438 JEV786438 JOR786438 JYN786438 KIJ786438 KSF786438 LCB786438 LLX786438 LVT786438 MFP786438 MPL786438 MZH786438 NJD786438 NSZ786438 OCV786438 OMR786438 OWN786438 PGJ786438 PQF786438 QAB786438 QJX786438 QTT786438 RDP786438 RNL786438 RXH786438 SHD786438 SQZ786438 TAV786438 TKR786438 TUN786438 UEJ786438 UOF786438 UYB786438 VHX786438 VRT786438 WBP786438 WLL786438 WVH786438 C851974 IV851974 SR851974 ACN851974 AMJ851974 AWF851974 BGB851974 BPX851974 BZT851974 CJP851974 CTL851974 DDH851974 DND851974 DWZ851974 EGV851974 EQR851974 FAN851974 FKJ851974 FUF851974 GEB851974 GNX851974 GXT851974 HHP851974 HRL851974 IBH851974 ILD851974 IUZ851974 JEV851974 JOR851974 JYN851974 KIJ851974 KSF851974 LCB851974 LLX851974 LVT851974 MFP851974 MPL851974 MZH851974 NJD851974 NSZ851974 OCV851974 OMR851974 OWN851974 PGJ851974 PQF851974 QAB851974 QJX851974 QTT851974 RDP851974 RNL851974 RXH851974 SHD851974 SQZ851974 TAV851974 TKR851974 TUN851974 UEJ851974 UOF851974 UYB851974 VHX851974 VRT851974 WBP851974 WLL851974 WVH851974 C917510 IV917510 SR917510 ACN917510 AMJ917510 AWF917510 BGB917510 BPX917510 BZT917510 CJP917510 CTL917510 DDH917510 DND917510 DWZ917510 EGV917510 EQR917510 FAN917510 FKJ917510 FUF917510 GEB917510 GNX917510 GXT917510 HHP917510 HRL917510 IBH917510 ILD917510 IUZ917510 JEV917510 JOR917510 JYN917510 KIJ917510 KSF917510 LCB917510 LLX917510 LVT917510 MFP917510 MPL917510 MZH917510 NJD917510 NSZ917510 OCV917510 OMR917510 OWN917510 PGJ917510 PQF917510 QAB917510 QJX917510 QTT917510 RDP917510 RNL917510 RXH917510 SHD917510 SQZ917510 TAV917510 TKR917510 TUN917510 UEJ917510 UOF917510 UYB917510 VHX917510 VRT917510 WBP917510 WLL917510 WVH917510 C983046 IV983046 SR983046 ACN983046 AMJ983046 AWF983046 BGB983046 BPX983046 BZT983046 CJP983046 CTL983046 DDH983046 DND983046 DWZ983046 EGV983046 EQR983046 FAN983046 FKJ983046 FUF983046 GEB983046 GNX983046 GXT983046 HHP983046 HRL983046 IBH983046 ILD983046 IUZ983046 JEV983046 JOR983046 JYN983046 KIJ983046 KSF983046 LCB983046 LLX983046 LVT983046 MFP983046 MPL983046 MZH983046 NJD983046 NSZ983046 OCV983046 OMR983046 OWN983046 PGJ983046 PQF983046 QAB983046 QJX983046 QTT983046 RDP983046 RNL983046 RXH983046 SHD983046 SQZ983046 TAV983046 TKR983046 TUN983046 UEJ983046 UOF983046 UYB983046 VHX983046 VRT983046 WBP98304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zoomScale="80" zoomScaleNormal="80" workbookViewId="0">
      <selection activeCell="C38" sqref="C38"/>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168" t="s">
        <v>63</v>
      </c>
      <c r="C2" s="169"/>
      <c r="D2" s="169"/>
      <c r="E2" s="169"/>
      <c r="F2" s="169"/>
      <c r="G2" s="169"/>
      <c r="H2" s="169"/>
      <c r="I2" s="169"/>
      <c r="J2" s="169"/>
      <c r="K2" s="169"/>
      <c r="L2" s="169"/>
      <c r="M2" s="169"/>
      <c r="N2" s="169"/>
      <c r="O2" s="169"/>
      <c r="P2" s="169"/>
    </row>
    <row r="4" spans="2:16" ht="25.8" x14ac:dyDescent="0.3">
      <c r="B4" s="168" t="s">
        <v>48</v>
      </c>
      <c r="C4" s="169"/>
      <c r="D4" s="169"/>
      <c r="E4" s="169"/>
      <c r="F4" s="169"/>
      <c r="G4" s="169"/>
      <c r="H4" s="169"/>
      <c r="I4" s="169"/>
      <c r="J4" s="169"/>
      <c r="K4" s="169"/>
      <c r="L4" s="169"/>
      <c r="M4" s="169"/>
      <c r="N4" s="169"/>
      <c r="O4" s="169"/>
      <c r="P4" s="169"/>
    </row>
    <row r="5" spans="2:16" ht="15" thickBot="1" x14ac:dyDescent="0.35"/>
    <row r="6" spans="2:16" ht="21.6" thickBot="1" x14ac:dyDescent="0.35">
      <c r="B6" s="11" t="s">
        <v>4</v>
      </c>
      <c r="C6" s="166" t="s">
        <v>112</v>
      </c>
      <c r="D6" s="166"/>
      <c r="E6" s="166"/>
      <c r="F6" s="166"/>
      <c r="G6" s="166"/>
      <c r="H6" s="166"/>
      <c r="I6" s="166"/>
      <c r="J6" s="166"/>
      <c r="K6" s="166"/>
      <c r="L6" s="166"/>
      <c r="M6" s="166"/>
      <c r="N6" s="167"/>
    </row>
    <row r="7" spans="2:16" ht="16.2" thickBot="1" x14ac:dyDescent="0.35">
      <c r="B7" s="12" t="s">
        <v>5</v>
      </c>
      <c r="C7" s="166"/>
      <c r="D7" s="166"/>
      <c r="E7" s="166"/>
      <c r="F7" s="166"/>
      <c r="G7" s="166"/>
      <c r="H7" s="166"/>
      <c r="I7" s="166"/>
      <c r="J7" s="166"/>
      <c r="K7" s="166"/>
      <c r="L7" s="166"/>
      <c r="M7" s="166"/>
      <c r="N7" s="167"/>
    </row>
    <row r="8" spans="2:16" ht="16.2" thickBot="1" x14ac:dyDescent="0.35">
      <c r="B8" s="12" t="s">
        <v>6</v>
      </c>
      <c r="C8" s="166"/>
      <c r="D8" s="166"/>
      <c r="E8" s="166"/>
      <c r="F8" s="166"/>
      <c r="G8" s="166"/>
      <c r="H8" s="166"/>
      <c r="I8" s="166"/>
      <c r="J8" s="166"/>
      <c r="K8" s="166"/>
      <c r="L8" s="166"/>
      <c r="M8" s="166"/>
      <c r="N8" s="167"/>
    </row>
    <row r="9" spans="2:16" ht="16.2" thickBot="1" x14ac:dyDescent="0.35">
      <c r="B9" s="12" t="s">
        <v>7</v>
      </c>
      <c r="C9" s="166"/>
      <c r="D9" s="166"/>
      <c r="E9" s="166"/>
      <c r="F9" s="166"/>
      <c r="G9" s="166"/>
      <c r="H9" s="166"/>
      <c r="I9" s="166"/>
      <c r="J9" s="166"/>
      <c r="K9" s="166"/>
      <c r="L9" s="166"/>
      <c r="M9" s="166"/>
      <c r="N9" s="167"/>
    </row>
    <row r="10" spans="2:16" ht="16.2" thickBot="1" x14ac:dyDescent="0.35">
      <c r="B10" s="12" t="s">
        <v>8</v>
      </c>
      <c r="C10" s="172">
        <v>35</v>
      </c>
      <c r="D10" s="172"/>
      <c r="E10" s="173"/>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95"/>
      <c r="J12" s="95"/>
      <c r="K12" s="95"/>
      <c r="L12" s="95"/>
      <c r="M12" s="95"/>
      <c r="N12" s="19"/>
    </row>
    <row r="13" spans="2:16" x14ac:dyDescent="0.3">
      <c r="I13" s="95"/>
      <c r="J13" s="95"/>
      <c r="K13" s="95"/>
      <c r="L13" s="95"/>
      <c r="M13" s="95"/>
      <c r="N13" s="96"/>
    </row>
    <row r="14" spans="2:16" ht="45.75" customHeight="1" x14ac:dyDescent="0.3">
      <c r="B14" s="174" t="s">
        <v>65</v>
      </c>
      <c r="C14" s="174"/>
      <c r="D14" s="122" t="s">
        <v>12</v>
      </c>
      <c r="E14" s="122" t="s">
        <v>13</v>
      </c>
      <c r="F14" s="122" t="s">
        <v>29</v>
      </c>
      <c r="G14" s="80"/>
      <c r="I14" s="38"/>
      <c r="J14" s="38"/>
      <c r="K14" s="38"/>
      <c r="L14" s="38"/>
      <c r="M14" s="38"/>
      <c r="N14" s="96"/>
    </row>
    <row r="15" spans="2:16" x14ac:dyDescent="0.3">
      <c r="B15" s="174"/>
      <c r="C15" s="174"/>
      <c r="D15" s="122">
        <v>35</v>
      </c>
      <c r="E15" s="36">
        <v>1146466269</v>
      </c>
      <c r="F15" s="36">
        <v>549</v>
      </c>
      <c r="G15" s="81"/>
      <c r="I15" s="39"/>
      <c r="J15" s="39"/>
      <c r="K15" s="39"/>
      <c r="L15" s="39"/>
      <c r="M15" s="39"/>
      <c r="N15" s="96"/>
    </row>
    <row r="16" spans="2:16" x14ac:dyDescent="0.3">
      <c r="B16" s="174"/>
      <c r="C16" s="174"/>
      <c r="D16" s="122"/>
      <c r="E16" s="36"/>
      <c r="F16" s="36"/>
      <c r="G16" s="81"/>
      <c r="I16" s="39"/>
      <c r="J16" s="39"/>
      <c r="K16" s="39"/>
      <c r="L16" s="39"/>
      <c r="M16" s="39"/>
      <c r="N16" s="96"/>
    </row>
    <row r="17" spans="1:14" x14ac:dyDescent="0.3">
      <c r="B17" s="174"/>
      <c r="C17" s="174"/>
      <c r="D17" s="122"/>
      <c r="E17" s="36"/>
      <c r="F17" s="36"/>
      <c r="G17" s="81"/>
      <c r="I17" s="39"/>
      <c r="J17" s="39"/>
      <c r="K17" s="39"/>
      <c r="L17" s="39"/>
      <c r="M17" s="39"/>
      <c r="N17" s="96"/>
    </row>
    <row r="18" spans="1:14" x14ac:dyDescent="0.3">
      <c r="B18" s="174"/>
      <c r="C18" s="174"/>
      <c r="D18" s="122"/>
      <c r="E18" s="37"/>
      <c r="F18" s="36"/>
      <c r="G18" s="81"/>
      <c r="H18" s="22"/>
      <c r="I18" s="39"/>
      <c r="J18" s="39"/>
      <c r="K18" s="39"/>
      <c r="L18" s="39"/>
      <c r="M18" s="39"/>
      <c r="N18" s="20"/>
    </row>
    <row r="19" spans="1:14" x14ac:dyDescent="0.3">
      <c r="B19" s="174"/>
      <c r="C19" s="174"/>
      <c r="D19" s="122"/>
      <c r="E19" s="37"/>
      <c r="F19" s="36"/>
      <c r="G19" s="81"/>
      <c r="H19" s="22"/>
      <c r="I19" s="41"/>
      <c r="J19" s="41"/>
      <c r="K19" s="41"/>
      <c r="L19" s="41"/>
      <c r="M19" s="41"/>
      <c r="N19" s="20"/>
    </row>
    <row r="20" spans="1:14" x14ac:dyDescent="0.3">
      <c r="B20" s="174"/>
      <c r="C20" s="174"/>
      <c r="D20" s="122"/>
      <c r="E20" s="37"/>
      <c r="F20" s="36"/>
      <c r="G20" s="81"/>
      <c r="H20" s="22"/>
      <c r="I20" s="95"/>
      <c r="J20" s="95"/>
      <c r="K20" s="95"/>
      <c r="L20" s="95"/>
      <c r="M20" s="95"/>
      <c r="N20" s="20"/>
    </row>
    <row r="21" spans="1:14" x14ac:dyDescent="0.3">
      <c r="B21" s="174"/>
      <c r="C21" s="174"/>
      <c r="D21" s="122"/>
      <c r="E21" s="37"/>
      <c r="F21" s="36"/>
      <c r="G21" s="81"/>
      <c r="H21" s="22"/>
      <c r="I21" s="95"/>
      <c r="J21" s="95"/>
      <c r="K21" s="95"/>
      <c r="L21" s="95"/>
      <c r="M21" s="95"/>
      <c r="N21" s="20"/>
    </row>
    <row r="22" spans="1:14" ht="15" thickBot="1" x14ac:dyDescent="0.35">
      <c r="B22" s="175" t="s">
        <v>14</v>
      </c>
      <c r="C22" s="176"/>
      <c r="D22" s="122"/>
      <c r="E22" s="64"/>
      <c r="F22" s="36"/>
      <c r="G22" s="81"/>
      <c r="H22" s="22"/>
      <c r="I22" s="95"/>
      <c r="J22" s="95"/>
      <c r="K22" s="95"/>
      <c r="L22" s="95"/>
      <c r="M22" s="95"/>
      <c r="N22" s="20"/>
    </row>
    <row r="23" spans="1:14" ht="29.4" thickBot="1" x14ac:dyDescent="0.35">
      <c r="A23" s="43"/>
      <c r="B23" s="53" t="s">
        <v>15</v>
      </c>
      <c r="C23" s="53" t="s">
        <v>66</v>
      </c>
      <c r="E23" s="38"/>
      <c r="F23" s="38"/>
      <c r="G23" s="38"/>
      <c r="H23" s="38"/>
      <c r="I23" s="10"/>
      <c r="J23" s="10"/>
      <c r="K23" s="10"/>
      <c r="L23" s="10"/>
      <c r="M23" s="10"/>
    </row>
    <row r="24" spans="1:14" ht="15" thickBot="1" x14ac:dyDescent="0.35">
      <c r="A24" s="44">
        <v>1</v>
      </c>
      <c r="C24" s="46">
        <v>439</v>
      </c>
      <c r="D24" s="42"/>
      <c r="E24" s="45">
        <f>E15</f>
        <v>1146466269</v>
      </c>
      <c r="F24" s="40"/>
      <c r="G24" s="40"/>
      <c r="H24" s="40"/>
      <c r="I24" s="23"/>
      <c r="J24" s="23"/>
      <c r="K24" s="23"/>
      <c r="L24" s="23"/>
      <c r="M24" s="23"/>
    </row>
    <row r="25" spans="1:14" x14ac:dyDescent="0.3">
      <c r="A25" s="87"/>
      <c r="C25" s="88"/>
      <c r="D25" s="39"/>
      <c r="E25" s="89"/>
      <c r="F25" s="40"/>
      <c r="G25" s="40"/>
      <c r="H25" s="40"/>
      <c r="I25" s="23"/>
      <c r="J25" s="23"/>
      <c r="K25" s="23"/>
      <c r="L25" s="23"/>
      <c r="M25" s="23"/>
    </row>
    <row r="26" spans="1:14" x14ac:dyDescent="0.3">
      <c r="A26" s="87"/>
      <c r="C26" s="88"/>
      <c r="D26" s="39"/>
      <c r="E26" s="89"/>
      <c r="F26" s="40"/>
      <c r="G26" s="40"/>
      <c r="H26" s="40"/>
      <c r="I26" s="23"/>
      <c r="J26" s="23"/>
      <c r="K26" s="23"/>
      <c r="L26" s="23"/>
      <c r="M26" s="23"/>
    </row>
    <row r="27" spans="1:14" x14ac:dyDescent="0.3">
      <c r="A27" s="87"/>
      <c r="B27" s="110" t="s">
        <v>97</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98</v>
      </c>
      <c r="D29" s="113" t="s">
        <v>99</v>
      </c>
      <c r="E29" s="92"/>
      <c r="F29" s="92"/>
      <c r="G29" s="92"/>
      <c r="H29" s="92"/>
      <c r="I29" s="95"/>
      <c r="J29" s="95"/>
      <c r="K29" s="95"/>
      <c r="L29" s="95"/>
      <c r="M29" s="95"/>
      <c r="N29" s="96"/>
    </row>
    <row r="30" spans="1:14" x14ac:dyDescent="0.3">
      <c r="A30" s="87"/>
      <c r="B30" s="109" t="s">
        <v>100</v>
      </c>
      <c r="C30" s="109"/>
      <c r="D30" s="109" t="s">
        <v>99</v>
      </c>
      <c r="E30" s="92"/>
      <c r="F30" s="92"/>
      <c r="G30" s="92"/>
      <c r="H30" s="92"/>
      <c r="I30" s="95"/>
      <c r="J30" s="95"/>
      <c r="K30" s="95"/>
      <c r="L30" s="95"/>
      <c r="M30" s="95"/>
      <c r="N30" s="96"/>
    </row>
    <row r="31" spans="1:14" x14ac:dyDescent="0.3">
      <c r="A31" s="87"/>
      <c r="B31" s="109" t="s">
        <v>101</v>
      </c>
      <c r="C31" s="109" t="s">
        <v>98</v>
      </c>
      <c r="D31" s="109"/>
      <c r="E31" s="92"/>
      <c r="F31" s="92"/>
      <c r="G31" s="92"/>
      <c r="H31" s="92"/>
      <c r="I31" s="95"/>
      <c r="J31" s="95"/>
      <c r="K31" s="95"/>
      <c r="L31" s="95"/>
      <c r="M31" s="95"/>
      <c r="N31" s="96"/>
    </row>
    <row r="32" spans="1:14" x14ac:dyDescent="0.3">
      <c r="A32" s="87"/>
      <c r="B32" s="109" t="s">
        <v>102</v>
      </c>
      <c r="C32" s="109" t="s">
        <v>99</v>
      </c>
      <c r="D32" s="109"/>
      <c r="E32" s="92"/>
      <c r="F32" s="92"/>
      <c r="G32" s="92"/>
      <c r="H32" s="92"/>
      <c r="I32" s="95"/>
      <c r="J32" s="95"/>
      <c r="K32" s="95"/>
      <c r="L32" s="95"/>
      <c r="M32" s="95"/>
      <c r="N32" s="96"/>
    </row>
    <row r="33" spans="1:17" x14ac:dyDescent="0.3">
      <c r="A33" s="87"/>
      <c r="B33" s="109" t="s">
        <v>103</v>
      </c>
      <c r="C33" s="109" t="s">
        <v>99</v>
      </c>
      <c r="D33" s="109"/>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104</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105</v>
      </c>
      <c r="C40" s="94">
        <v>40</v>
      </c>
      <c r="D40" s="121">
        <v>0</v>
      </c>
      <c r="E40" s="177">
        <f>+D40+D41</f>
        <v>60</v>
      </c>
      <c r="F40" s="92"/>
      <c r="G40" s="92"/>
      <c r="H40" s="92"/>
      <c r="I40" s="95"/>
      <c r="J40" s="95"/>
      <c r="K40" s="95"/>
      <c r="L40" s="95"/>
      <c r="M40" s="95"/>
      <c r="N40" s="96"/>
    </row>
    <row r="41" spans="1:17" ht="41.4" x14ac:dyDescent="0.3">
      <c r="A41" s="87"/>
      <c r="B41" s="93" t="s">
        <v>106</v>
      </c>
      <c r="C41" s="94">
        <v>60</v>
      </c>
      <c r="D41" s="121">
        <v>60</v>
      </c>
      <c r="E41" s="178"/>
      <c r="F41" s="92"/>
      <c r="G41" s="92"/>
      <c r="H41" s="92"/>
      <c r="I41" s="95"/>
      <c r="J41" s="95"/>
      <c r="K41" s="95"/>
      <c r="L41" s="95"/>
      <c r="M41" s="95"/>
      <c r="N41" s="96"/>
    </row>
    <row r="42" spans="1:17" x14ac:dyDescent="0.3">
      <c r="A42" s="87"/>
      <c r="C42" s="88"/>
      <c r="D42" s="39"/>
      <c r="E42" s="89"/>
      <c r="F42" s="40"/>
      <c r="G42" s="40"/>
      <c r="H42" s="40"/>
      <c r="I42" s="23"/>
      <c r="J42" s="23"/>
      <c r="K42" s="23"/>
      <c r="L42" s="23"/>
      <c r="M42" s="23"/>
    </row>
    <row r="43" spans="1:17" x14ac:dyDescent="0.3">
      <c r="A43" s="87"/>
      <c r="C43" s="88"/>
      <c r="D43" s="39"/>
      <c r="E43" s="89"/>
      <c r="F43" s="40"/>
      <c r="G43" s="40"/>
      <c r="H43" s="40"/>
      <c r="I43" s="23"/>
      <c r="J43" s="23"/>
      <c r="K43" s="23"/>
      <c r="L43" s="23"/>
      <c r="M43" s="23"/>
    </row>
    <row r="44" spans="1:17" x14ac:dyDescent="0.3">
      <c r="A44" s="87"/>
      <c r="C44" s="88"/>
      <c r="D44" s="39"/>
      <c r="E44" s="89"/>
      <c r="F44" s="40"/>
      <c r="G44" s="40"/>
      <c r="H44" s="40"/>
      <c r="I44" s="23"/>
      <c r="J44" s="23"/>
      <c r="K44" s="23"/>
      <c r="L44" s="23"/>
      <c r="M44" s="23"/>
    </row>
    <row r="45" spans="1:17" ht="15" thickBot="1" x14ac:dyDescent="0.35">
      <c r="M45" s="179" t="s">
        <v>35</v>
      </c>
      <c r="N45" s="179"/>
    </row>
    <row r="46" spans="1:17" x14ac:dyDescent="0.3">
      <c r="B46" s="110" t="s">
        <v>30</v>
      </c>
      <c r="M46" s="65"/>
      <c r="N46" s="65"/>
    </row>
    <row r="47" spans="1:17" ht="15" thickBot="1" x14ac:dyDescent="0.35">
      <c r="M47" s="65"/>
      <c r="N47" s="65"/>
    </row>
    <row r="48" spans="1:17" s="95" customFormat="1" ht="109.5" customHeight="1" x14ac:dyDescent="0.3">
      <c r="B48" s="106" t="s">
        <v>107</v>
      </c>
      <c r="C48" s="106" t="s">
        <v>108</v>
      </c>
      <c r="D48" s="106" t="s">
        <v>109</v>
      </c>
      <c r="E48" s="106" t="s">
        <v>45</v>
      </c>
      <c r="F48" s="106" t="s">
        <v>22</v>
      </c>
      <c r="G48" s="106" t="s">
        <v>67</v>
      </c>
      <c r="H48" s="106" t="s">
        <v>17</v>
      </c>
      <c r="I48" s="106" t="s">
        <v>10</v>
      </c>
      <c r="J48" s="106" t="s">
        <v>31</v>
      </c>
      <c r="K48" s="106" t="s">
        <v>61</v>
      </c>
      <c r="L48" s="106" t="s">
        <v>20</v>
      </c>
      <c r="M48" s="91" t="s">
        <v>26</v>
      </c>
      <c r="N48" s="106" t="s">
        <v>110</v>
      </c>
      <c r="O48" s="106" t="s">
        <v>36</v>
      </c>
      <c r="P48" s="107" t="s">
        <v>11</v>
      </c>
      <c r="Q48" s="107" t="s">
        <v>19</v>
      </c>
    </row>
    <row r="49" spans="1:26" s="101" customFormat="1" ht="124.2" x14ac:dyDescent="0.3">
      <c r="A49" s="47">
        <v>1</v>
      </c>
      <c r="B49" s="102" t="s">
        <v>112</v>
      </c>
      <c r="C49" s="103" t="s">
        <v>112</v>
      </c>
      <c r="D49" s="102" t="s">
        <v>206</v>
      </c>
      <c r="E49" s="124">
        <v>269</v>
      </c>
      <c r="F49" s="98" t="s">
        <v>98</v>
      </c>
      <c r="G49" s="115"/>
      <c r="H49" s="105">
        <v>39890</v>
      </c>
      <c r="I49" s="105">
        <v>40151</v>
      </c>
      <c r="J49" s="99" t="s">
        <v>99</v>
      </c>
      <c r="K49" s="153" t="s">
        <v>309</v>
      </c>
      <c r="L49" s="153" t="s">
        <v>310</v>
      </c>
      <c r="M49" s="124">
        <v>1000</v>
      </c>
      <c r="N49" s="90"/>
      <c r="O49" s="27">
        <v>1000000000</v>
      </c>
      <c r="P49" s="27" t="s">
        <v>294</v>
      </c>
      <c r="Q49" s="155" t="s">
        <v>311</v>
      </c>
      <c r="R49" s="100"/>
      <c r="S49" s="100"/>
      <c r="T49" s="100"/>
      <c r="U49" s="100"/>
      <c r="V49" s="100"/>
      <c r="W49" s="100"/>
      <c r="X49" s="100"/>
      <c r="Y49" s="100"/>
      <c r="Z49" s="100"/>
    </row>
    <row r="50" spans="1:26" s="101" customFormat="1" x14ac:dyDescent="0.3">
      <c r="A50" s="47">
        <f>+A49+1</f>
        <v>2</v>
      </c>
      <c r="B50" s="102" t="s">
        <v>112</v>
      </c>
      <c r="C50" s="103" t="s">
        <v>112</v>
      </c>
      <c r="D50" s="102" t="s">
        <v>113</v>
      </c>
      <c r="E50" s="124">
        <v>476</v>
      </c>
      <c r="F50" s="98" t="s">
        <v>98</v>
      </c>
      <c r="G50" s="98"/>
      <c r="H50" s="105">
        <v>41262</v>
      </c>
      <c r="I50" s="105">
        <v>41912</v>
      </c>
      <c r="J50" s="99" t="s">
        <v>99</v>
      </c>
      <c r="K50" s="124">
        <v>21</v>
      </c>
      <c r="L50" s="99"/>
      <c r="M50" s="124">
        <v>100</v>
      </c>
      <c r="N50" s="90"/>
      <c r="O50" s="27">
        <v>473269918</v>
      </c>
      <c r="P50" s="27" t="s">
        <v>295</v>
      </c>
      <c r="Q50" s="116"/>
      <c r="R50" s="100"/>
      <c r="S50" s="100"/>
      <c r="T50" s="100"/>
      <c r="U50" s="100"/>
      <c r="V50" s="100"/>
      <c r="W50" s="100"/>
      <c r="X50" s="100"/>
      <c r="Y50" s="100"/>
      <c r="Z50" s="100"/>
    </row>
    <row r="51" spans="1:26" s="101" customFormat="1" x14ac:dyDescent="0.3">
      <c r="A51" s="47"/>
      <c r="B51" s="50" t="s">
        <v>16</v>
      </c>
      <c r="C51" s="103"/>
      <c r="D51" s="102"/>
      <c r="E51" s="97"/>
      <c r="F51" s="98"/>
      <c r="G51" s="98"/>
      <c r="H51" s="98"/>
      <c r="I51" s="99"/>
      <c r="J51" s="99"/>
      <c r="K51" s="104"/>
      <c r="L51" s="104"/>
      <c r="M51" s="114"/>
      <c r="N51" s="104"/>
      <c r="O51" s="27"/>
      <c r="P51" s="27"/>
      <c r="Q51" s="117"/>
    </row>
    <row r="52" spans="1:26" s="30" customFormat="1" x14ac:dyDescent="0.3">
      <c r="E52" s="31"/>
    </row>
    <row r="53" spans="1:26" s="30" customFormat="1" x14ac:dyDescent="0.3">
      <c r="B53" s="180" t="s">
        <v>28</v>
      </c>
      <c r="C53" s="180" t="s">
        <v>27</v>
      </c>
      <c r="D53" s="182" t="s">
        <v>34</v>
      </c>
      <c r="E53" s="182"/>
    </row>
    <row r="54" spans="1:26" s="30" customFormat="1" x14ac:dyDescent="0.3">
      <c r="B54" s="181"/>
      <c r="C54" s="181"/>
      <c r="D54" s="123" t="s">
        <v>23</v>
      </c>
      <c r="E54" s="62" t="s">
        <v>24</v>
      </c>
    </row>
    <row r="55" spans="1:26" s="30" customFormat="1" ht="30.6" customHeight="1" x14ac:dyDescent="0.3">
      <c r="B55" s="59" t="s">
        <v>21</v>
      </c>
      <c r="C55" s="60" t="s">
        <v>312</v>
      </c>
      <c r="D55" s="58"/>
      <c r="E55" s="58" t="s">
        <v>99</v>
      </c>
      <c r="F55" s="32"/>
      <c r="G55" s="32"/>
      <c r="H55" s="32"/>
      <c r="I55" s="32"/>
      <c r="J55" s="32"/>
      <c r="K55" s="32"/>
      <c r="L55" s="32"/>
      <c r="M55" s="32"/>
    </row>
    <row r="56" spans="1:26" s="30" customFormat="1" ht="30" customHeight="1" x14ac:dyDescent="0.3">
      <c r="B56" s="59" t="s">
        <v>25</v>
      </c>
      <c r="C56" s="60" t="s">
        <v>313</v>
      </c>
      <c r="D56" s="58" t="s">
        <v>98</v>
      </c>
      <c r="E56" s="58"/>
    </row>
    <row r="57" spans="1:26" s="30" customFormat="1" x14ac:dyDescent="0.3">
      <c r="B57" s="33"/>
      <c r="C57" s="183"/>
      <c r="D57" s="183"/>
      <c r="E57" s="183"/>
      <c r="F57" s="183"/>
      <c r="G57" s="183"/>
      <c r="H57" s="183"/>
      <c r="I57" s="183"/>
      <c r="J57" s="183"/>
      <c r="K57" s="183"/>
      <c r="L57" s="183"/>
      <c r="M57" s="183"/>
      <c r="N57" s="183"/>
    </row>
    <row r="58" spans="1:26" ht="28.2" customHeight="1" thickBot="1" x14ac:dyDescent="0.35"/>
    <row r="59" spans="1:26" ht="26.4" thickBot="1" x14ac:dyDescent="0.35">
      <c r="B59" s="184" t="s">
        <v>68</v>
      </c>
      <c r="C59" s="184"/>
      <c r="D59" s="184"/>
      <c r="E59" s="184"/>
      <c r="F59" s="184"/>
      <c r="G59" s="184"/>
      <c r="H59" s="184"/>
      <c r="I59" s="184"/>
      <c r="J59" s="184"/>
      <c r="K59" s="184"/>
      <c r="L59" s="184"/>
      <c r="M59" s="184"/>
      <c r="N59" s="184"/>
    </row>
    <row r="62" spans="1:26" ht="109.5" customHeight="1" x14ac:dyDescent="0.3">
      <c r="B62" s="108" t="s">
        <v>111</v>
      </c>
      <c r="C62" s="68" t="s">
        <v>2</v>
      </c>
      <c r="D62" s="68" t="s">
        <v>70</v>
      </c>
      <c r="E62" s="68" t="s">
        <v>69</v>
      </c>
      <c r="F62" s="68" t="s">
        <v>71</v>
      </c>
      <c r="G62" s="68" t="s">
        <v>72</v>
      </c>
      <c r="H62" s="68" t="s">
        <v>73</v>
      </c>
      <c r="I62" s="68" t="s">
        <v>74</v>
      </c>
      <c r="J62" s="68" t="s">
        <v>75</v>
      </c>
      <c r="K62" s="68" t="s">
        <v>76</v>
      </c>
      <c r="L62" s="68" t="s">
        <v>77</v>
      </c>
      <c r="M62" s="84" t="s">
        <v>78</v>
      </c>
      <c r="N62" s="84" t="s">
        <v>79</v>
      </c>
      <c r="O62" s="185" t="s">
        <v>3</v>
      </c>
      <c r="P62" s="186"/>
      <c r="Q62" s="68" t="s">
        <v>18</v>
      </c>
    </row>
    <row r="63" spans="1:26" ht="25.5" customHeight="1" x14ac:dyDescent="0.3">
      <c r="B63" s="3" t="s">
        <v>192</v>
      </c>
      <c r="C63" s="3" t="s">
        <v>192</v>
      </c>
      <c r="D63" s="5" t="s">
        <v>193</v>
      </c>
      <c r="E63" s="5">
        <v>163</v>
      </c>
      <c r="F63" s="4" t="s">
        <v>171</v>
      </c>
      <c r="G63" s="4" t="s">
        <v>171</v>
      </c>
      <c r="H63" s="4"/>
      <c r="I63" s="85" t="s">
        <v>99</v>
      </c>
      <c r="J63" s="85" t="s">
        <v>171</v>
      </c>
      <c r="K63" s="85" t="s">
        <v>171</v>
      </c>
      <c r="L63" s="85" t="s">
        <v>171</v>
      </c>
      <c r="M63" s="85" t="s">
        <v>171</v>
      </c>
      <c r="N63" s="85" t="s">
        <v>171</v>
      </c>
      <c r="O63" s="199" t="s">
        <v>201</v>
      </c>
      <c r="P63" s="200"/>
      <c r="Q63" s="109"/>
    </row>
    <row r="64" spans="1:26" x14ac:dyDescent="0.3">
      <c r="B64" s="3" t="s">
        <v>194</v>
      </c>
      <c r="C64" s="3" t="s">
        <v>196</v>
      </c>
      <c r="D64" s="5" t="s">
        <v>195</v>
      </c>
      <c r="E64" s="5">
        <v>150</v>
      </c>
      <c r="F64" s="4" t="s">
        <v>171</v>
      </c>
      <c r="G64" s="4" t="s">
        <v>171</v>
      </c>
      <c r="H64" s="4"/>
      <c r="I64" s="85" t="s">
        <v>99</v>
      </c>
      <c r="J64" s="85" t="s">
        <v>171</v>
      </c>
      <c r="K64" s="85" t="s">
        <v>171</v>
      </c>
      <c r="L64" s="85" t="s">
        <v>171</v>
      </c>
      <c r="M64" s="85" t="s">
        <v>171</v>
      </c>
      <c r="N64" s="85" t="s">
        <v>171</v>
      </c>
      <c r="O64" s="199" t="s">
        <v>201</v>
      </c>
      <c r="P64" s="200"/>
      <c r="Q64" s="109"/>
    </row>
    <row r="65" spans="2:17" x14ac:dyDescent="0.3">
      <c r="B65" s="3" t="s">
        <v>197</v>
      </c>
      <c r="C65" s="3" t="s">
        <v>196</v>
      </c>
      <c r="D65" s="5" t="s">
        <v>198</v>
      </c>
      <c r="E65" s="5">
        <v>86</v>
      </c>
      <c r="F65" s="4" t="s">
        <v>171</v>
      </c>
      <c r="G65" s="4" t="s">
        <v>171</v>
      </c>
      <c r="H65" s="4"/>
      <c r="I65" s="85" t="s">
        <v>99</v>
      </c>
      <c r="J65" s="85" t="s">
        <v>171</v>
      </c>
      <c r="K65" s="85" t="s">
        <v>171</v>
      </c>
      <c r="L65" s="85" t="s">
        <v>171</v>
      </c>
      <c r="M65" s="85" t="s">
        <v>171</v>
      </c>
      <c r="N65" s="85" t="s">
        <v>171</v>
      </c>
      <c r="O65" s="199" t="s">
        <v>201</v>
      </c>
      <c r="P65" s="200"/>
      <c r="Q65" s="109"/>
    </row>
    <row r="66" spans="2:17" x14ac:dyDescent="0.3">
      <c r="B66" s="3" t="s">
        <v>199</v>
      </c>
      <c r="C66" s="3" t="s">
        <v>196</v>
      </c>
      <c r="D66" s="5" t="s">
        <v>200</v>
      </c>
      <c r="E66" s="5">
        <v>150</v>
      </c>
      <c r="F66" s="4" t="s">
        <v>171</v>
      </c>
      <c r="G66" s="4" t="s">
        <v>171</v>
      </c>
      <c r="H66" s="4"/>
      <c r="I66" s="85" t="s">
        <v>99</v>
      </c>
      <c r="J66" s="85" t="s">
        <v>171</v>
      </c>
      <c r="K66" s="85" t="s">
        <v>171</v>
      </c>
      <c r="L66" s="85" t="s">
        <v>171</v>
      </c>
      <c r="M66" s="85" t="s">
        <v>171</v>
      </c>
      <c r="N66" s="85" t="s">
        <v>171</v>
      </c>
      <c r="O66" s="199" t="s">
        <v>201</v>
      </c>
      <c r="P66" s="200"/>
      <c r="Q66" s="109"/>
    </row>
    <row r="67" spans="2:17" x14ac:dyDescent="0.3">
      <c r="B67" s="9" t="s">
        <v>1</v>
      </c>
    </row>
    <row r="68" spans="2:17" x14ac:dyDescent="0.3">
      <c r="B68" s="9" t="s">
        <v>37</v>
      </c>
    </row>
    <row r="69" spans="2:17" x14ac:dyDescent="0.3">
      <c r="B69" s="9" t="s">
        <v>62</v>
      </c>
    </row>
    <row r="71" spans="2:17" ht="15" thickBot="1" x14ac:dyDescent="0.35"/>
    <row r="72" spans="2:17" ht="26.4" thickBot="1" x14ac:dyDescent="0.35">
      <c r="B72" s="187" t="s">
        <v>38</v>
      </c>
      <c r="C72" s="188"/>
      <c r="D72" s="188"/>
      <c r="E72" s="188"/>
      <c r="F72" s="188"/>
      <c r="G72" s="188"/>
      <c r="H72" s="188"/>
      <c r="I72" s="188"/>
      <c r="J72" s="188"/>
      <c r="K72" s="188"/>
      <c r="L72" s="188"/>
      <c r="M72" s="188"/>
      <c r="N72" s="189"/>
    </row>
    <row r="77" spans="2:17" ht="76.5" customHeight="1" x14ac:dyDescent="0.3">
      <c r="B77" s="108" t="s">
        <v>0</v>
      </c>
      <c r="C77" s="108" t="s">
        <v>39</v>
      </c>
      <c r="D77" s="108" t="s">
        <v>40</v>
      </c>
      <c r="E77" s="108" t="s">
        <v>80</v>
      </c>
      <c r="F77" s="108" t="s">
        <v>82</v>
      </c>
      <c r="G77" s="108" t="s">
        <v>83</v>
      </c>
      <c r="H77" s="108" t="s">
        <v>84</v>
      </c>
      <c r="I77" s="108" t="s">
        <v>81</v>
      </c>
      <c r="J77" s="185" t="s">
        <v>85</v>
      </c>
      <c r="K77" s="190"/>
      <c r="L77" s="186"/>
      <c r="M77" s="108" t="s">
        <v>86</v>
      </c>
      <c r="N77" s="108" t="s">
        <v>41</v>
      </c>
      <c r="O77" s="108" t="s">
        <v>42</v>
      </c>
      <c r="P77" s="185" t="s">
        <v>3</v>
      </c>
      <c r="Q77" s="186"/>
    </row>
    <row r="78" spans="2:17" ht="43.5" customHeight="1" x14ac:dyDescent="0.3">
      <c r="B78" s="141" t="s">
        <v>43</v>
      </c>
      <c r="C78" s="141" t="s">
        <v>137</v>
      </c>
      <c r="D78" s="47" t="s">
        <v>255</v>
      </c>
      <c r="E78" s="141">
        <v>1079605189</v>
      </c>
      <c r="F78" s="141" t="s">
        <v>122</v>
      </c>
      <c r="G78" s="141" t="s">
        <v>118</v>
      </c>
      <c r="H78" s="141">
        <v>2013</v>
      </c>
      <c r="I78" s="141"/>
      <c r="J78" s="142" t="s">
        <v>256</v>
      </c>
      <c r="K78" s="141" t="s">
        <v>257</v>
      </c>
      <c r="L78" s="141"/>
      <c r="M78" s="141" t="s">
        <v>98</v>
      </c>
      <c r="N78" s="141" t="s">
        <v>98</v>
      </c>
      <c r="O78" s="141" t="s">
        <v>98</v>
      </c>
      <c r="P78" s="202" t="s">
        <v>314</v>
      </c>
      <c r="Q78" s="203"/>
    </row>
    <row r="79" spans="2:17" ht="30.75" customHeight="1" x14ac:dyDescent="0.3">
      <c r="B79" s="141" t="s">
        <v>43</v>
      </c>
      <c r="C79" s="141" t="s">
        <v>137</v>
      </c>
      <c r="D79" s="47" t="s">
        <v>285</v>
      </c>
      <c r="E79" s="141">
        <v>7700613</v>
      </c>
      <c r="F79" s="141" t="s">
        <v>250</v>
      </c>
      <c r="G79" s="141" t="s">
        <v>249</v>
      </c>
      <c r="H79" s="143">
        <v>40036</v>
      </c>
      <c r="I79" s="141"/>
      <c r="J79" s="142" t="s">
        <v>252</v>
      </c>
      <c r="K79" s="141" t="s">
        <v>251</v>
      </c>
      <c r="L79" s="141" t="s">
        <v>43</v>
      </c>
      <c r="M79" s="141" t="s">
        <v>98</v>
      </c>
      <c r="N79" s="141" t="s">
        <v>98</v>
      </c>
      <c r="O79" s="141" t="s">
        <v>98</v>
      </c>
      <c r="P79" s="202"/>
      <c r="Q79" s="203"/>
    </row>
    <row r="80" spans="2:17" ht="27.75" customHeight="1" x14ac:dyDescent="0.3">
      <c r="B80" s="156" t="s">
        <v>44</v>
      </c>
      <c r="C80" s="141" t="s">
        <v>304</v>
      </c>
      <c r="D80" s="157" t="s">
        <v>272</v>
      </c>
      <c r="E80" s="158">
        <v>77725896</v>
      </c>
      <c r="F80" s="158" t="s">
        <v>273</v>
      </c>
      <c r="G80" s="158" t="s">
        <v>118</v>
      </c>
      <c r="H80" s="159">
        <v>38884</v>
      </c>
      <c r="I80" s="158"/>
      <c r="J80" s="158" t="s">
        <v>274</v>
      </c>
      <c r="K80" s="141" t="s">
        <v>265</v>
      </c>
      <c r="L80" s="141" t="s">
        <v>263</v>
      </c>
      <c r="M80" s="141" t="s">
        <v>98</v>
      </c>
      <c r="N80" s="141" t="s">
        <v>98</v>
      </c>
      <c r="O80" s="141" t="s">
        <v>98</v>
      </c>
      <c r="P80" s="204"/>
      <c r="Q80" s="205"/>
    </row>
    <row r="81" spans="2:17" ht="42" customHeight="1" x14ac:dyDescent="0.3">
      <c r="B81" s="156" t="s">
        <v>44</v>
      </c>
      <c r="C81" s="141" t="s">
        <v>304</v>
      </c>
      <c r="D81" s="157" t="s">
        <v>269</v>
      </c>
      <c r="E81" s="158">
        <v>55133994</v>
      </c>
      <c r="F81" s="158" t="s">
        <v>162</v>
      </c>
      <c r="G81" s="158" t="s">
        <v>134</v>
      </c>
      <c r="H81" s="159">
        <v>39927</v>
      </c>
      <c r="I81" s="158"/>
      <c r="J81" s="160" t="s">
        <v>270</v>
      </c>
      <c r="K81" s="158" t="s">
        <v>271</v>
      </c>
      <c r="L81" s="141" t="s">
        <v>263</v>
      </c>
      <c r="M81" s="141" t="s">
        <v>98</v>
      </c>
      <c r="N81" s="141" t="s">
        <v>98</v>
      </c>
      <c r="O81" s="141" t="s">
        <v>98</v>
      </c>
      <c r="P81" s="204"/>
      <c r="Q81" s="205"/>
    </row>
    <row r="82" spans="2:17" ht="39" customHeight="1" x14ac:dyDescent="0.3">
      <c r="B82" s="156" t="s">
        <v>44</v>
      </c>
      <c r="C82" s="137" t="s">
        <v>304</v>
      </c>
      <c r="D82" s="161" t="s">
        <v>262</v>
      </c>
      <c r="E82" s="162">
        <v>1079605859</v>
      </c>
      <c r="F82" s="141" t="s">
        <v>162</v>
      </c>
      <c r="G82" s="162" t="s">
        <v>118</v>
      </c>
      <c r="H82" s="163">
        <v>41327</v>
      </c>
      <c r="I82" s="164">
        <v>133924</v>
      </c>
      <c r="J82" s="162" t="s">
        <v>264</v>
      </c>
      <c r="K82" s="141" t="s">
        <v>265</v>
      </c>
      <c r="L82" s="141" t="s">
        <v>263</v>
      </c>
      <c r="M82" s="141" t="s">
        <v>98</v>
      </c>
      <c r="N82" s="141" t="s">
        <v>98</v>
      </c>
      <c r="O82" s="141" t="s">
        <v>98</v>
      </c>
      <c r="P82" s="201"/>
      <c r="Q82" s="201"/>
    </row>
    <row r="84" spans="2:17" ht="15" thickBot="1" x14ac:dyDescent="0.35"/>
    <row r="85" spans="2:17" ht="26.4" thickBot="1" x14ac:dyDescent="0.35">
      <c r="B85" s="187" t="s">
        <v>46</v>
      </c>
      <c r="C85" s="188"/>
      <c r="D85" s="188"/>
      <c r="E85" s="188"/>
      <c r="F85" s="188"/>
      <c r="G85" s="188"/>
      <c r="H85" s="188"/>
      <c r="I85" s="188"/>
      <c r="J85" s="188"/>
      <c r="K85" s="188"/>
      <c r="L85" s="188"/>
      <c r="M85" s="188"/>
      <c r="N85" s="189"/>
    </row>
    <row r="88" spans="2:17" ht="46.2" customHeight="1" x14ac:dyDescent="0.3">
      <c r="B88" s="68" t="s">
        <v>33</v>
      </c>
      <c r="C88" s="68" t="s">
        <v>47</v>
      </c>
      <c r="D88" s="185" t="s">
        <v>3</v>
      </c>
      <c r="E88" s="186"/>
    </row>
    <row r="89" spans="2:17" ht="46.95" customHeight="1" x14ac:dyDescent="0.3">
      <c r="B89" s="69" t="s">
        <v>87</v>
      </c>
      <c r="C89" s="109" t="s">
        <v>98</v>
      </c>
      <c r="D89" s="191"/>
      <c r="E89" s="191"/>
    </row>
    <row r="92" spans="2:17" ht="25.8" x14ac:dyDescent="0.3">
      <c r="B92" s="168" t="s">
        <v>64</v>
      </c>
      <c r="C92" s="169"/>
      <c r="D92" s="169"/>
      <c r="E92" s="169"/>
      <c r="F92" s="169"/>
      <c r="G92" s="169"/>
      <c r="H92" s="169"/>
      <c r="I92" s="169"/>
      <c r="J92" s="169"/>
      <c r="K92" s="169"/>
      <c r="L92" s="169"/>
      <c r="M92" s="169"/>
      <c r="N92" s="169"/>
      <c r="O92" s="169"/>
      <c r="P92" s="169"/>
    </row>
    <row r="94" spans="2:17" ht="15" thickBot="1" x14ac:dyDescent="0.35"/>
    <row r="95" spans="2:17" ht="26.4" thickBot="1" x14ac:dyDescent="0.35">
      <c r="B95" s="187" t="s">
        <v>54</v>
      </c>
      <c r="C95" s="188"/>
      <c r="D95" s="188"/>
      <c r="E95" s="188"/>
      <c r="F95" s="188"/>
      <c r="G95" s="188"/>
      <c r="H95" s="188"/>
      <c r="I95" s="188"/>
      <c r="J95" s="188"/>
      <c r="K95" s="188"/>
      <c r="L95" s="188"/>
      <c r="M95" s="188"/>
      <c r="N95" s="189"/>
    </row>
    <row r="97" spans="1:26" ht="15" thickBot="1" x14ac:dyDescent="0.35">
      <c r="M97" s="65"/>
      <c r="N97" s="65"/>
    </row>
    <row r="98" spans="1:26" s="95" customFormat="1" ht="109.5" customHeight="1" x14ac:dyDescent="0.3">
      <c r="B98" s="106" t="s">
        <v>107</v>
      </c>
      <c r="C98" s="106" t="s">
        <v>108</v>
      </c>
      <c r="D98" s="106" t="s">
        <v>109</v>
      </c>
      <c r="E98" s="106" t="s">
        <v>45</v>
      </c>
      <c r="F98" s="106" t="s">
        <v>22</v>
      </c>
      <c r="G98" s="106" t="s">
        <v>67</v>
      </c>
      <c r="H98" s="106" t="s">
        <v>17</v>
      </c>
      <c r="I98" s="106" t="s">
        <v>10</v>
      </c>
      <c r="J98" s="106" t="s">
        <v>31</v>
      </c>
      <c r="K98" s="106" t="s">
        <v>61</v>
      </c>
      <c r="L98" s="106" t="s">
        <v>20</v>
      </c>
      <c r="M98" s="91" t="s">
        <v>26</v>
      </c>
      <c r="N98" s="106" t="s">
        <v>110</v>
      </c>
      <c r="O98" s="106" t="s">
        <v>36</v>
      </c>
      <c r="P98" s="107" t="s">
        <v>11</v>
      </c>
      <c r="Q98" s="107" t="s">
        <v>19</v>
      </c>
    </row>
    <row r="99" spans="1:26" s="101" customFormat="1" ht="100.8" x14ac:dyDescent="0.3">
      <c r="A99" s="47">
        <v>1</v>
      </c>
      <c r="B99" s="102"/>
      <c r="C99" s="103"/>
      <c r="D99" s="102"/>
      <c r="E99" s="97"/>
      <c r="F99" s="98"/>
      <c r="G99" s="115"/>
      <c r="H99" s="105"/>
      <c r="I99" s="99"/>
      <c r="J99" s="99"/>
      <c r="K99" s="99"/>
      <c r="L99" s="99"/>
      <c r="M99" s="90"/>
      <c r="N99" s="90">
        <f>+M99*G99</f>
        <v>0</v>
      </c>
      <c r="O99" s="27"/>
      <c r="P99" s="27"/>
      <c r="Q99" s="116" t="s">
        <v>300</v>
      </c>
      <c r="R99" s="100"/>
      <c r="S99" s="100"/>
      <c r="T99" s="100"/>
      <c r="U99" s="100"/>
      <c r="V99" s="100"/>
      <c r="W99" s="100"/>
      <c r="X99" s="100"/>
      <c r="Y99" s="100"/>
      <c r="Z99" s="100"/>
    </row>
    <row r="100" spans="1:26" s="101" customFormat="1" x14ac:dyDescent="0.3">
      <c r="A100" s="47"/>
      <c r="B100" s="50" t="s">
        <v>16</v>
      </c>
      <c r="C100" s="103"/>
      <c r="D100" s="102"/>
      <c r="E100" s="97"/>
      <c r="F100" s="98"/>
      <c r="G100" s="98"/>
      <c r="H100" s="98"/>
      <c r="I100" s="99"/>
      <c r="J100" s="99"/>
      <c r="K100" s="104">
        <f>SUM(K99:K99)</f>
        <v>0</v>
      </c>
      <c r="L100" s="104">
        <f>SUM(L99:L99)</f>
        <v>0</v>
      </c>
      <c r="M100" s="114">
        <f>SUM(M99:M99)</f>
        <v>0</v>
      </c>
      <c r="N100" s="104">
        <f>SUM(N99:N99)</f>
        <v>0</v>
      </c>
      <c r="O100" s="27"/>
      <c r="P100" s="27"/>
      <c r="Q100" s="117"/>
    </row>
    <row r="101" spans="1:26" x14ac:dyDescent="0.3">
      <c r="B101" s="30"/>
      <c r="C101" s="30"/>
      <c r="D101" s="30"/>
      <c r="E101" s="31"/>
      <c r="F101" s="30"/>
      <c r="G101" s="30"/>
      <c r="H101" s="30"/>
      <c r="I101" s="30"/>
      <c r="J101" s="30"/>
      <c r="K101" s="30"/>
      <c r="L101" s="30"/>
      <c r="M101" s="30"/>
      <c r="N101" s="30"/>
      <c r="O101" s="30"/>
      <c r="P101" s="30"/>
    </row>
    <row r="102" spans="1:26" ht="18" x14ac:dyDescent="0.3">
      <c r="B102" s="59" t="s">
        <v>32</v>
      </c>
      <c r="C102" s="73">
        <f>+K100</f>
        <v>0</v>
      </c>
      <c r="H102" s="32"/>
      <c r="I102" s="32"/>
      <c r="J102" s="32"/>
      <c r="K102" s="32"/>
      <c r="L102" s="32"/>
      <c r="M102" s="32"/>
      <c r="N102" s="30"/>
      <c r="O102" s="30"/>
      <c r="P102" s="30"/>
    </row>
    <row r="104" spans="1:26" ht="15" thickBot="1" x14ac:dyDescent="0.35"/>
    <row r="105" spans="1:26" ht="37.200000000000003" customHeight="1" thickBot="1" x14ac:dyDescent="0.35">
      <c r="B105" s="76" t="s">
        <v>49</v>
      </c>
      <c r="C105" s="77" t="s">
        <v>50</v>
      </c>
      <c r="D105" s="76" t="s">
        <v>51</v>
      </c>
      <c r="E105" s="77" t="s">
        <v>55</v>
      </c>
    </row>
    <row r="106" spans="1:26" ht="41.4" customHeight="1" x14ac:dyDescent="0.3">
      <c r="B106" s="67" t="s">
        <v>88</v>
      </c>
      <c r="C106" s="70">
        <v>20</v>
      </c>
      <c r="D106" s="70">
        <v>0</v>
      </c>
      <c r="E106" s="196">
        <f>+D106+D107+D108</f>
        <v>0</v>
      </c>
    </row>
    <row r="107" spans="1:26" x14ac:dyDescent="0.3">
      <c r="B107" s="67" t="s">
        <v>89</v>
      </c>
      <c r="C107" s="57">
        <v>30</v>
      </c>
      <c r="D107" s="121">
        <v>0</v>
      </c>
      <c r="E107" s="197"/>
    </row>
    <row r="108" spans="1:26" ht="15" thickBot="1" x14ac:dyDescent="0.35">
      <c r="B108" s="67" t="s">
        <v>90</v>
      </c>
      <c r="C108" s="72">
        <v>40</v>
      </c>
      <c r="D108" s="72">
        <v>0</v>
      </c>
      <c r="E108" s="198"/>
    </row>
    <row r="110" spans="1:26" ht="15" thickBot="1" x14ac:dyDescent="0.35"/>
    <row r="111" spans="1:26" ht="26.4" thickBot="1" x14ac:dyDescent="0.35">
      <c r="B111" s="187" t="s">
        <v>52</v>
      </c>
      <c r="C111" s="188"/>
      <c r="D111" s="188"/>
      <c r="E111" s="188"/>
      <c r="F111" s="188"/>
      <c r="G111" s="188"/>
      <c r="H111" s="188"/>
      <c r="I111" s="188"/>
      <c r="J111" s="188"/>
      <c r="K111" s="188"/>
      <c r="L111" s="188"/>
      <c r="M111" s="188"/>
      <c r="N111" s="189"/>
    </row>
    <row r="113" spans="2:17" ht="76.5" customHeight="1" x14ac:dyDescent="0.3">
      <c r="B113" s="108" t="s">
        <v>0</v>
      </c>
      <c r="C113" s="108" t="s">
        <v>39</v>
      </c>
      <c r="D113" s="108" t="s">
        <v>40</v>
      </c>
      <c r="E113" s="108" t="s">
        <v>80</v>
      </c>
      <c r="F113" s="108" t="s">
        <v>82</v>
      </c>
      <c r="G113" s="108" t="s">
        <v>83</v>
      </c>
      <c r="H113" s="108" t="s">
        <v>84</v>
      </c>
      <c r="I113" s="108" t="s">
        <v>81</v>
      </c>
      <c r="J113" s="185" t="s">
        <v>85</v>
      </c>
      <c r="K113" s="190"/>
      <c r="L113" s="186"/>
      <c r="M113" s="108" t="s">
        <v>86</v>
      </c>
      <c r="N113" s="108" t="s">
        <v>41</v>
      </c>
      <c r="O113" s="108" t="s">
        <v>42</v>
      </c>
      <c r="P113" s="185" t="s">
        <v>3</v>
      </c>
      <c r="Q113" s="186"/>
    </row>
    <row r="114" spans="2:17" ht="60.75" customHeight="1" x14ac:dyDescent="0.3">
      <c r="B114" s="152" t="s">
        <v>94</v>
      </c>
      <c r="C114" s="152" t="s">
        <v>166</v>
      </c>
      <c r="D114" s="109" t="s">
        <v>233</v>
      </c>
      <c r="E114" s="109">
        <v>1075211679</v>
      </c>
      <c r="F114" s="109" t="s">
        <v>234</v>
      </c>
      <c r="G114" s="109" t="s">
        <v>235</v>
      </c>
      <c r="H114" s="165">
        <v>40382</v>
      </c>
      <c r="I114" s="109">
        <v>206568</v>
      </c>
      <c r="J114" s="69" t="s">
        <v>236</v>
      </c>
      <c r="K114" s="109" t="s">
        <v>218</v>
      </c>
      <c r="L114" s="69" t="s">
        <v>237</v>
      </c>
      <c r="M114" s="109" t="s">
        <v>98</v>
      </c>
      <c r="N114" s="109" t="s">
        <v>98</v>
      </c>
      <c r="O114" s="109" t="s">
        <v>98</v>
      </c>
      <c r="P114" s="191"/>
      <c r="Q114" s="191"/>
    </row>
    <row r="115" spans="2:17" ht="60.75" customHeight="1" x14ac:dyDescent="0.3">
      <c r="B115" s="152" t="s">
        <v>95</v>
      </c>
      <c r="C115" s="152" t="s">
        <v>166</v>
      </c>
      <c r="D115" s="69" t="s">
        <v>240</v>
      </c>
      <c r="E115" s="109">
        <v>20945802</v>
      </c>
      <c r="F115" s="109" t="s">
        <v>142</v>
      </c>
      <c r="G115" s="69" t="s">
        <v>241</v>
      </c>
      <c r="H115" s="165">
        <v>33408</v>
      </c>
      <c r="I115" s="109"/>
      <c r="J115" s="69" t="s">
        <v>242</v>
      </c>
      <c r="K115" s="109" t="s">
        <v>243</v>
      </c>
      <c r="L115" s="69" t="s">
        <v>239</v>
      </c>
      <c r="M115" s="109" t="s">
        <v>98</v>
      </c>
      <c r="N115" s="109" t="s">
        <v>98</v>
      </c>
      <c r="O115" s="109" t="s">
        <v>98</v>
      </c>
      <c r="P115" s="191"/>
      <c r="Q115" s="191"/>
    </row>
    <row r="116" spans="2:17" ht="33.6" customHeight="1" x14ac:dyDescent="0.3">
      <c r="B116" s="152" t="s">
        <v>96</v>
      </c>
      <c r="C116" s="154" t="s">
        <v>305</v>
      </c>
      <c r="D116" s="3" t="s">
        <v>208</v>
      </c>
      <c r="E116" s="3">
        <v>7705498</v>
      </c>
      <c r="F116" s="3" t="s">
        <v>209</v>
      </c>
      <c r="G116" s="3" t="s">
        <v>210</v>
      </c>
      <c r="H116" s="134">
        <v>40534</v>
      </c>
      <c r="I116" s="5"/>
      <c r="J116" s="1" t="s">
        <v>211</v>
      </c>
      <c r="K116" s="85" t="s">
        <v>212</v>
      </c>
      <c r="L116" s="85" t="s">
        <v>209</v>
      </c>
      <c r="M116" s="109" t="s">
        <v>98</v>
      </c>
      <c r="N116" s="109" t="s">
        <v>98</v>
      </c>
      <c r="O116" s="109" t="s">
        <v>98</v>
      </c>
      <c r="P116" s="191"/>
      <c r="Q116" s="191"/>
    </row>
    <row r="119" spans="2:17" ht="15" thickBot="1" x14ac:dyDescent="0.35"/>
    <row r="120" spans="2:17" ht="54" customHeight="1" x14ac:dyDescent="0.3">
      <c r="B120" s="112" t="s">
        <v>33</v>
      </c>
      <c r="C120" s="112" t="s">
        <v>49</v>
      </c>
      <c r="D120" s="108" t="s">
        <v>50</v>
      </c>
      <c r="E120" s="112" t="s">
        <v>51</v>
      </c>
      <c r="F120" s="77" t="s">
        <v>56</v>
      </c>
      <c r="G120" s="82"/>
    </row>
    <row r="121" spans="2:17" ht="120.75" customHeight="1" x14ac:dyDescent="0.2">
      <c r="B121" s="192" t="s">
        <v>53</v>
      </c>
      <c r="C121" s="6" t="s">
        <v>91</v>
      </c>
      <c r="D121" s="121">
        <v>25</v>
      </c>
      <c r="E121" s="121">
        <v>25</v>
      </c>
      <c r="F121" s="193">
        <f>+E121+E122+E123</f>
        <v>60</v>
      </c>
      <c r="G121" s="83"/>
    </row>
    <row r="122" spans="2:17" ht="76.2" customHeight="1" x14ac:dyDescent="0.2">
      <c r="B122" s="192"/>
      <c r="C122" s="6" t="s">
        <v>92</v>
      </c>
      <c r="D122" s="74">
        <v>25</v>
      </c>
      <c r="E122" s="121">
        <v>25</v>
      </c>
      <c r="F122" s="194"/>
      <c r="G122" s="83"/>
    </row>
    <row r="123" spans="2:17" ht="69" customHeight="1" x14ac:dyDescent="0.2">
      <c r="B123" s="192"/>
      <c r="C123" s="6" t="s">
        <v>93</v>
      </c>
      <c r="D123" s="121">
        <v>10</v>
      </c>
      <c r="E123" s="121">
        <v>10</v>
      </c>
      <c r="F123" s="195"/>
      <c r="G123" s="83"/>
    </row>
    <row r="124" spans="2:17" x14ac:dyDescent="0.3">
      <c r="C124" s="92"/>
    </row>
    <row r="127" spans="2:17" x14ac:dyDescent="0.3">
      <c r="B127" s="110" t="s">
        <v>57</v>
      </c>
    </row>
    <row r="130" spans="2:5" x14ac:dyDescent="0.3">
      <c r="B130" s="113" t="s">
        <v>33</v>
      </c>
      <c r="C130" s="113" t="s">
        <v>58</v>
      </c>
      <c r="D130" s="112" t="s">
        <v>51</v>
      </c>
      <c r="E130" s="112" t="s">
        <v>16</v>
      </c>
    </row>
    <row r="131" spans="2:5" ht="27.6" x14ac:dyDescent="0.3">
      <c r="B131" s="93" t="s">
        <v>59</v>
      </c>
      <c r="C131" s="94">
        <v>40</v>
      </c>
      <c r="D131" s="121">
        <f>+E106</f>
        <v>0</v>
      </c>
      <c r="E131" s="177">
        <f>+D131+D132</f>
        <v>60</v>
      </c>
    </row>
    <row r="132" spans="2:5" ht="41.4" x14ac:dyDescent="0.3">
      <c r="B132" s="93" t="s">
        <v>60</v>
      </c>
      <c r="C132" s="94">
        <v>60</v>
      </c>
      <c r="D132" s="121">
        <f>+F121</f>
        <v>60</v>
      </c>
      <c r="E132" s="178"/>
    </row>
  </sheetData>
  <mergeCells count="44">
    <mergeCell ref="P116:Q116"/>
    <mergeCell ref="B121:B123"/>
    <mergeCell ref="F121:F123"/>
    <mergeCell ref="E131:E132"/>
    <mergeCell ref="B95:N95"/>
    <mergeCell ref="E106:E108"/>
    <mergeCell ref="B111:N111"/>
    <mergeCell ref="J113:L113"/>
    <mergeCell ref="P113:Q113"/>
    <mergeCell ref="P115:Q115"/>
    <mergeCell ref="P114:Q114"/>
    <mergeCell ref="O63:P63"/>
    <mergeCell ref="O64:P64"/>
    <mergeCell ref="B92:P92"/>
    <mergeCell ref="O66:P66"/>
    <mergeCell ref="B72:N72"/>
    <mergeCell ref="J77:L77"/>
    <mergeCell ref="P77:Q77"/>
    <mergeCell ref="P82:Q82"/>
    <mergeCell ref="B85:N85"/>
    <mergeCell ref="D88:E88"/>
    <mergeCell ref="D89:E89"/>
    <mergeCell ref="P78:Q78"/>
    <mergeCell ref="P80:Q80"/>
    <mergeCell ref="P81:Q81"/>
    <mergeCell ref="P79:Q79"/>
    <mergeCell ref="O65:P65"/>
    <mergeCell ref="C53:C54"/>
    <mergeCell ref="D53:E53"/>
    <mergeCell ref="C57:N57"/>
    <mergeCell ref="B59:N59"/>
    <mergeCell ref="O62:P62"/>
    <mergeCell ref="B53:B54"/>
    <mergeCell ref="C9:N9"/>
    <mergeCell ref="B2:P2"/>
    <mergeCell ref="B4:P4"/>
    <mergeCell ref="C6:N6"/>
    <mergeCell ref="C7:N7"/>
    <mergeCell ref="C8:N8"/>
    <mergeCell ref="C10:E10"/>
    <mergeCell ref="B14:C21"/>
    <mergeCell ref="B22:C22"/>
    <mergeCell ref="E40:E41"/>
    <mergeCell ref="M45:N45"/>
  </mergeCells>
  <dataValidations count="2">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topLeftCell="A4" zoomScale="80" zoomScaleNormal="80" workbookViewId="0">
      <selection activeCell="C10" sqref="C10:E10"/>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168" t="s">
        <v>63</v>
      </c>
      <c r="C2" s="169"/>
      <c r="D2" s="169"/>
      <c r="E2" s="169"/>
      <c r="F2" s="169"/>
      <c r="G2" s="169"/>
      <c r="H2" s="169"/>
      <c r="I2" s="169"/>
      <c r="J2" s="169"/>
      <c r="K2" s="169"/>
      <c r="L2" s="169"/>
      <c r="M2" s="169"/>
      <c r="N2" s="169"/>
      <c r="O2" s="169"/>
      <c r="P2" s="169"/>
    </row>
    <row r="4" spans="2:16" ht="25.8" x14ac:dyDescent="0.3">
      <c r="B4" s="168" t="s">
        <v>48</v>
      </c>
      <c r="C4" s="169"/>
      <c r="D4" s="169"/>
      <c r="E4" s="169"/>
      <c r="F4" s="169"/>
      <c r="G4" s="169"/>
      <c r="H4" s="169"/>
      <c r="I4" s="169"/>
      <c r="J4" s="169"/>
      <c r="K4" s="169"/>
      <c r="L4" s="169"/>
      <c r="M4" s="169"/>
      <c r="N4" s="169"/>
      <c r="O4" s="169"/>
      <c r="P4" s="169"/>
    </row>
    <row r="5" spans="2:16" ht="15" thickBot="1" x14ac:dyDescent="0.35"/>
    <row r="6" spans="2:16" ht="21.6" thickBot="1" x14ac:dyDescent="0.35">
      <c r="B6" s="11" t="s">
        <v>4</v>
      </c>
      <c r="C6" s="166" t="s">
        <v>112</v>
      </c>
      <c r="D6" s="166"/>
      <c r="E6" s="166"/>
      <c r="F6" s="166"/>
      <c r="G6" s="166"/>
      <c r="H6" s="166"/>
      <c r="I6" s="166"/>
      <c r="J6" s="166"/>
      <c r="K6" s="166"/>
      <c r="L6" s="166"/>
      <c r="M6" s="166"/>
      <c r="N6" s="167"/>
    </row>
    <row r="7" spans="2:16" ht="16.2" thickBot="1" x14ac:dyDescent="0.35">
      <c r="B7" s="12" t="s">
        <v>5</v>
      </c>
      <c r="C7" s="166"/>
      <c r="D7" s="166"/>
      <c r="E7" s="166"/>
      <c r="F7" s="166"/>
      <c r="G7" s="166"/>
      <c r="H7" s="166"/>
      <c r="I7" s="166"/>
      <c r="J7" s="166"/>
      <c r="K7" s="166"/>
      <c r="L7" s="166"/>
      <c r="M7" s="166"/>
      <c r="N7" s="167"/>
    </row>
    <row r="8" spans="2:16" ht="16.2" thickBot="1" x14ac:dyDescent="0.35">
      <c r="B8" s="12" t="s">
        <v>6</v>
      </c>
      <c r="C8" s="166"/>
      <c r="D8" s="166"/>
      <c r="E8" s="166"/>
      <c r="F8" s="166"/>
      <c r="G8" s="166"/>
      <c r="H8" s="166"/>
      <c r="I8" s="166"/>
      <c r="J8" s="166"/>
      <c r="K8" s="166"/>
      <c r="L8" s="166"/>
      <c r="M8" s="166"/>
      <c r="N8" s="167"/>
    </row>
    <row r="9" spans="2:16" ht="16.2" thickBot="1" x14ac:dyDescent="0.35">
      <c r="B9" s="12" t="s">
        <v>7</v>
      </c>
      <c r="C9" s="166"/>
      <c r="D9" s="166"/>
      <c r="E9" s="166"/>
      <c r="F9" s="166"/>
      <c r="G9" s="166"/>
      <c r="H9" s="166"/>
      <c r="I9" s="166"/>
      <c r="J9" s="166"/>
      <c r="K9" s="166"/>
      <c r="L9" s="166"/>
      <c r="M9" s="166"/>
      <c r="N9" s="167"/>
    </row>
    <row r="10" spans="2:16" ht="16.2" thickBot="1" x14ac:dyDescent="0.35">
      <c r="B10" s="12" t="s">
        <v>8</v>
      </c>
      <c r="C10" s="172">
        <v>42</v>
      </c>
      <c r="D10" s="172"/>
      <c r="E10" s="173"/>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174" t="s">
        <v>65</v>
      </c>
      <c r="C14" s="174"/>
      <c r="D14" s="52" t="s">
        <v>12</v>
      </c>
      <c r="E14" s="52" t="s">
        <v>13</v>
      </c>
      <c r="F14" s="52" t="s">
        <v>29</v>
      </c>
      <c r="G14" s="80"/>
      <c r="I14" s="38"/>
      <c r="J14" s="38"/>
      <c r="K14" s="38"/>
      <c r="L14" s="38"/>
      <c r="M14" s="38"/>
      <c r="N14" s="21"/>
    </row>
    <row r="15" spans="2:16" x14ac:dyDescent="0.3">
      <c r="B15" s="174"/>
      <c r="C15" s="174"/>
      <c r="D15" s="52">
        <v>42</v>
      </c>
      <c r="E15" s="36">
        <v>1330473905</v>
      </c>
      <c r="F15" s="36">
        <v>625</v>
      </c>
      <c r="G15" s="81"/>
      <c r="I15" s="39"/>
      <c r="J15" s="39"/>
      <c r="K15" s="39"/>
      <c r="L15" s="39"/>
      <c r="M15" s="39"/>
      <c r="N15" s="21"/>
    </row>
    <row r="16" spans="2:16" x14ac:dyDescent="0.3">
      <c r="B16" s="174"/>
      <c r="C16" s="174"/>
      <c r="D16" s="52"/>
      <c r="E16" s="36"/>
      <c r="F16" s="36"/>
      <c r="G16" s="81"/>
      <c r="I16" s="39"/>
      <c r="J16" s="39"/>
      <c r="K16" s="39"/>
      <c r="L16" s="39"/>
      <c r="M16" s="39"/>
      <c r="N16" s="21"/>
    </row>
    <row r="17" spans="1:14" x14ac:dyDescent="0.3">
      <c r="B17" s="174"/>
      <c r="C17" s="174"/>
      <c r="D17" s="52"/>
      <c r="E17" s="36"/>
      <c r="F17" s="36"/>
      <c r="G17" s="81"/>
      <c r="I17" s="39"/>
      <c r="J17" s="39"/>
      <c r="K17" s="39"/>
      <c r="L17" s="39"/>
      <c r="M17" s="39"/>
      <c r="N17" s="21"/>
    </row>
    <row r="18" spans="1:14" x14ac:dyDescent="0.3">
      <c r="B18" s="174"/>
      <c r="C18" s="174"/>
      <c r="D18" s="52"/>
      <c r="E18" s="37"/>
      <c r="F18" s="36"/>
      <c r="G18" s="81"/>
      <c r="H18" s="22"/>
      <c r="I18" s="39"/>
      <c r="J18" s="39"/>
      <c r="K18" s="39"/>
      <c r="L18" s="39"/>
      <c r="M18" s="39"/>
      <c r="N18" s="20"/>
    </row>
    <row r="19" spans="1:14" x14ac:dyDescent="0.3">
      <c r="B19" s="174"/>
      <c r="C19" s="174"/>
      <c r="D19" s="52"/>
      <c r="E19" s="37"/>
      <c r="F19" s="36"/>
      <c r="G19" s="81"/>
      <c r="H19" s="22"/>
      <c r="I19" s="41"/>
      <c r="J19" s="41"/>
      <c r="K19" s="41"/>
      <c r="L19" s="41"/>
      <c r="M19" s="41"/>
      <c r="N19" s="20"/>
    </row>
    <row r="20" spans="1:14" x14ac:dyDescent="0.3">
      <c r="B20" s="174"/>
      <c r="C20" s="174"/>
      <c r="D20" s="52"/>
      <c r="E20" s="37"/>
      <c r="F20" s="36"/>
      <c r="G20" s="81"/>
      <c r="H20" s="22"/>
      <c r="I20" s="8"/>
      <c r="J20" s="8"/>
      <c r="K20" s="8"/>
      <c r="L20" s="8"/>
      <c r="M20" s="8"/>
      <c r="N20" s="20"/>
    </row>
    <row r="21" spans="1:14" x14ac:dyDescent="0.3">
      <c r="B21" s="174"/>
      <c r="C21" s="174"/>
      <c r="D21" s="52"/>
      <c r="E21" s="37"/>
      <c r="F21" s="36"/>
      <c r="G21" s="81"/>
      <c r="H21" s="22"/>
      <c r="I21" s="8"/>
      <c r="J21" s="8"/>
      <c r="K21" s="8"/>
      <c r="L21" s="8"/>
      <c r="M21" s="8"/>
      <c r="N21" s="20"/>
    </row>
    <row r="22" spans="1:14" ht="15" thickBot="1" x14ac:dyDescent="0.35">
      <c r="B22" s="175" t="s">
        <v>14</v>
      </c>
      <c r="C22" s="176"/>
      <c r="D22" s="52"/>
      <c r="E22" s="64"/>
      <c r="F22" s="36"/>
      <c r="G22" s="81"/>
      <c r="H22" s="22"/>
      <c r="I22" s="8"/>
      <c r="J22" s="8"/>
      <c r="K22" s="8"/>
      <c r="L22" s="8"/>
      <c r="M22" s="8"/>
      <c r="N22" s="20"/>
    </row>
    <row r="23" spans="1:14" ht="29.4" thickBot="1" x14ac:dyDescent="0.35">
      <c r="A23" s="43"/>
      <c r="B23" s="53" t="s">
        <v>15</v>
      </c>
      <c r="C23" s="53" t="s">
        <v>66</v>
      </c>
      <c r="E23" s="38"/>
      <c r="F23" s="38"/>
      <c r="G23" s="38"/>
      <c r="H23" s="38"/>
      <c r="I23" s="10"/>
      <c r="J23" s="10"/>
      <c r="K23" s="10"/>
      <c r="L23" s="10"/>
      <c r="M23" s="10"/>
    </row>
    <row r="24" spans="1:14" ht="15" thickBot="1" x14ac:dyDescent="0.35">
      <c r="A24" s="44">
        <v>1</v>
      </c>
      <c r="C24" s="46">
        <v>500</v>
      </c>
      <c r="D24" s="42"/>
      <c r="E24" s="45">
        <f>E15</f>
        <v>1330473905</v>
      </c>
      <c r="F24" s="40"/>
      <c r="G24" s="40"/>
      <c r="H24" s="40"/>
      <c r="I24" s="23"/>
      <c r="J24" s="23"/>
      <c r="K24" s="23"/>
      <c r="L24" s="23"/>
      <c r="M24" s="23"/>
    </row>
    <row r="25" spans="1:14" x14ac:dyDescent="0.3">
      <c r="A25" s="87"/>
      <c r="C25" s="88"/>
      <c r="D25" s="39"/>
      <c r="E25" s="89"/>
      <c r="F25" s="40"/>
      <c r="G25" s="40"/>
      <c r="H25" s="40"/>
      <c r="I25" s="23"/>
      <c r="J25" s="23"/>
      <c r="K25" s="23"/>
      <c r="L25" s="23"/>
      <c r="M25" s="23"/>
    </row>
    <row r="26" spans="1:14" x14ac:dyDescent="0.3">
      <c r="A26" s="87"/>
      <c r="C26" s="88"/>
      <c r="D26" s="39"/>
      <c r="E26" s="89"/>
      <c r="F26" s="40"/>
      <c r="G26" s="40"/>
      <c r="H26" s="40"/>
      <c r="I26" s="23"/>
      <c r="J26" s="23"/>
      <c r="K26" s="23"/>
      <c r="L26" s="23"/>
      <c r="M26" s="23"/>
    </row>
    <row r="27" spans="1:14" x14ac:dyDescent="0.3">
      <c r="A27" s="87"/>
      <c r="B27" s="110" t="s">
        <v>97</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98</v>
      </c>
      <c r="D29" s="113" t="s">
        <v>99</v>
      </c>
      <c r="E29" s="92"/>
      <c r="F29" s="92"/>
      <c r="G29" s="92"/>
      <c r="H29" s="92"/>
      <c r="I29" s="95"/>
      <c r="J29" s="95"/>
      <c r="K29" s="95"/>
      <c r="L29" s="95"/>
      <c r="M29" s="95"/>
      <c r="N29" s="96"/>
    </row>
    <row r="30" spans="1:14" x14ac:dyDescent="0.3">
      <c r="A30" s="87"/>
      <c r="B30" s="109" t="s">
        <v>100</v>
      </c>
      <c r="C30" s="109"/>
      <c r="D30" s="109" t="s">
        <v>99</v>
      </c>
      <c r="E30" s="92"/>
      <c r="F30" s="92"/>
      <c r="G30" s="92"/>
      <c r="H30" s="92"/>
      <c r="I30" s="95"/>
      <c r="J30" s="95"/>
      <c r="K30" s="95"/>
      <c r="L30" s="95"/>
      <c r="M30" s="95"/>
      <c r="N30" s="96"/>
    </row>
    <row r="31" spans="1:14" x14ac:dyDescent="0.3">
      <c r="A31" s="87"/>
      <c r="B31" s="109" t="s">
        <v>101</v>
      </c>
      <c r="C31" s="109" t="s">
        <v>98</v>
      </c>
      <c r="D31" s="109"/>
      <c r="E31" s="92"/>
      <c r="F31" s="92"/>
      <c r="G31" s="92"/>
      <c r="H31" s="92"/>
      <c r="I31" s="95"/>
      <c r="J31" s="95"/>
      <c r="K31" s="95"/>
      <c r="L31" s="95"/>
      <c r="M31" s="95"/>
      <c r="N31" s="96"/>
    </row>
    <row r="32" spans="1:14" x14ac:dyDescent="0.3">
      <c r="A32" s="87"/>
      <c r="B32" s="109" t="s">
        <v>102</v>
      </c>
      <c r="C32" s="109"/>
      <c r="D32" s="109" t="s">
        <v>99</v>
      </c>
      <c r="E32" s="135"/>
      <c r="F32" s="92"/>
      <c r="G32" s="92"/>
      <c r="H32" s="92"/>
      <c r="I32" s="95"/>
      <c r="J32" s="95"/>
      <c r="K32" s="95"/>
      <c r="L32" s="95"/>
      <c r="M32" s="95"/>
      <c r="N32" s="96"/>
    </row>
    <row r="33" spans="1:17" x14ac:dyDescent="0.3">
      <c r="A33" s="87"/>
      <c r="B33" s="109" t="s">
        <v>103</v>
      </c>
      <c r="C33" s="109" t="s">
        <v>98</v>
      </c>
      <c r="D33" s="109"/>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104</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105</v>
      </c>
      <c r="C40" s="94">
        <v>40</v>
      </c>
      <c r="D40" s="111">
        <v>0</v>
      </c>
      <c r="E40" s="177">
        <f>+D40+D41</f>
        <v>60</v>
      </c>
      <c r="F40" s="92"/>
      <c r="G40" s="92"/>
      <c r="H40" s="92"/>
      <c r="I40" s="95"/>
      <c r="J40" s="95"/>
      <c r="K40" s="95"/>
      <c r="L40" s="95"/>
      <c r="M40" s="95"/>
      <c r="N40" s="96"/>
    </row>
    <row r="41" spans="1:17" ht="41.4" x14ac:dyDescent="0.3">
      <c r="A41" s="87"/>
      <c r="B41" s="93" t="s">
        <v>106</v>
      </c>
      <c r="C41" s="94">
        <v>60</v>
      </c>
      <c r="D41" s="111">
        <v>60</v>
      </c>
      <c r="E41" s="178"/>
      <c r="F41" s="92"/>
      <c r="G41" s="92"/>
      <c r="H41" s="92"/>
      <c r="I41" s="95"/>
      <c r="J41" s="95"/>
      <c r="K41" s="95"/>
      <c r="L41" s="95"/>
      <c r="M41" s="95"/>
      <c r="N41" s="96"/>
    </row>
    <row r="42" spans="1:17" x14ac:dyDescent="0.3">
      <c r="A42" s="87"/>
      <c r="C42" s="88"/>
      <c r="D42" s="39"/>
      <c r="E42" s="89"/>
      <c r="F42" s="40"/>
      <c r="G42" s="40"/>
      <c r="H42" s="40"/>
      <c r="I42" s="23"/>
      <c r="J42" s="23"/>
      <c r="K42" s="23"/>
      <c r="L42" s="23"/>
      <c r="M42" s="23"/>
    </row>
    <row r="43" spans="1:17" x14ac:dyDescent="0.3">
      <c r="A43" s="87"/>
      <c r="C43" s="88"/>
      <c r="D43" s="39"/>
      <c r="E43" s="89"/>
      <c r="F43" s="40"/>
      <c r="G43" s="40"/>
      <c r="H43" s="40"/>
      <c r="I43" s="23"/>
      <c r="J43" s="23"/>
      <c r="K43" s="23"/>
      <c r="L43" s="23"/>
      <c r="M43" s="23"/>
    </row>
    <row r="44" spans="1:17" x14ac:dyDescent="0.3">
      <c r="A44" s="87"/>
      <c r="C44" s="88"/>
      <c r="D44" s="39"/>
      <c r="E44" s="89"/>
      <c r="F44" s="40"/>
      <c r="G44" s="40"/>
      <c r="H44" s="40"/>
      <c r="I44" s="23"/>
      <c r="J44" s="23"/>
      <c r="K44" s="23"/>
      <c r="L44" s="23"/>
      <c r="M44" s="23"/>
    </row>
    <row r="45" spans="1:17" ht="15" thickBot="1" x14ac:dyDescent="0.35">
      <c r="M45" s="179" t="s">
        <v>35</v>
      </c>
      <c r="N45" s="179"/>
    </row>
    <row r="46" spans="1:17" x14ac:dyDescent="0.3">
      <c r="B46" s="66" t="s">
        <v>30</v>
      </c>
      <c r="M46" s="65"/>
      <c r="N46" s="65"/>
    </row>
    <row r="47" spans="1:17" ht="15" thickBot="1" x14ac:dyDescent="0.35">
      <c r="M47" s="65"/>
      <c r="N47" s="65"/>
    </row>
    <row r="48" spans="1:17" s="8" customFormat="1" ht="109.5" customHeight="1" x14ac:dyDescent="0.3">
      <c r="B48" s="106" t="s">
        <v>107</v>
      </c>
      <c r="C48" s="106" t="s">
        <v>108</v>
      </c>
      <c r="D48" s="106" t="s">
        <v>109</v>
      </c>
      <c r="E48" s="54" t="s">
        <v>45</v>
      </c>
      <c r="F48" s="54" t="s">
        <v>22</v>
      </c>
      <c r="G48" s="54" t="s">
        <v>67</v>
      </c>
      <c r="H48" s="54" t="s">
        <v>17</v>
      </c>
      <c r="I48" s="54" t="s">
        <v>10</v>
      </c>
      <c r="J48" s="54" t="s">
        <v>31</v>
      </c>
      <c r="K48" s="54" t="s">
        <v>61</v>
      </c>
      <c r="L48" s="54" t="s">
        <v>20</v>
      </c>
      <c r="M48" s="91" t="s">
        <v>26</v>
      </c>
      <c r="N48" s="106" t="s">
        <v>110</v>
      </c>
      <c r="O48" s="54" t="s">
        <v>36</v>
      </c>
      <c r="P48" s="55" t="s">
        <v>11</v>
      </c>
      <c r="Q48" s="55" t="s">
        <v>19</v>
      </c>
    </row>
    <row r="49" spans="1:26" s="29" customFormat="1" x14ac:dyDescent="0.3">
      <c r="A49" s="47">
        <v>1</v>
      </c>
      <c r="B49" s="48" t="s">
        <v>112</v>
      </c>
      <c r="C49" s="49" t="s">
        <v>207</v>
      </c>
      <c r="D49" s="48" t="s">
        <v>113</v>
      </c>
      <c r="E49" s="124">
        <v>331</v>
      </c>
      <c r="F49" s="25" t="s">
        <v>98</v>
      </c>
      <c r="G49" s="115"/>
      <c r="H49" s="105">
        <v>41516</v>
      </c>
      <c r="I49" s="105">
        <v>41912</v>
      </c>
      <c r="J49" s="26" t="s">
        <v>99</v>
      </c>
      <c r="K49" s="124">
        <v>0</v>
      </c>
      <c r="L49" s="124">
        <v>13</v>
      </c>
      <c r="M49" s="124">
        <v>1047</v>
      </c>
      <c r="N49" s="90"/>
      <c r="O49" s="27">
        <v>2771003532</v>
      </c>
      <c r="P49" s="27" t="s">
        <v>296</v>
      </c>
      <c r="Q49" s="116"/>
      <c r="R49" s="28"/>
      <c r="S49" s="28"/>
      <c r="T49" s="28"/>
      <c r="U49" s="28"/>
      <c r="V49" s="28"/>
      <c r="W49" s="28"/>
      <c r="X49" s="28"/>
      <c r="Y49" s="28"/>
      <c r="Z49" s="28"/>
    </row>
    <row r="50" spans="1:26" s="29" customFormat="1" x14ac:dyDescent="0.3">
      <c r="A50" s="47">
        <f>+A49+1</f>
        <v>2</v>
      </c>
      <c r="B50" s="102" t="s">
        <v>112</v>
      </c>
      <c r="C50" s="103" t="s">
        <v>207</v>
      </c>
      <c r="D50" s="48" t="s">
        <v>113</v>
      </c>
      <c r="E50" s="124">
        <v>472</v>
      </c>
      <c r="F50" s="25" t="s">
        <v>98</v>
      </c>
      <c r="G50" s="25"/>
      <c r="H50" s="105">
        <v>41257</v>
      </c>
      <c r="I50" s="105">
        <v>41897</v>
      </c>
      <c r="J50" s="26" t="s">
        <v>99</v>
      </c>
      <c r="K50" s="124">
        <v>21</v>
      </c>
      <c r="L50" s="153">
        <v>0</v>
      </c>
      <c r="M50" s="124">
        <v>214</v>
      </c>
      <c r="N50" s="90"/>
      <c r="O50" s="27">
        <v>718815593</v>
      </c>
      <c r="P50" s="27" t="s">
        <v>297</v>
      </c>
      <c r="Q50" s="116"/>
      <c r="R50" s="28"/>
      <c r="S50" s="28"/>
      <c r="T50" s="28"/>
      <c r="U50" s="28"/>
      <c r="V50" s="28"/>
      <c r="W50" s="28"/>
      <c r="X50" s="28"/>
      <c r="Y50" s="28"/>
      <c r="Z50" s="28"/>
    </row>
    <row r="51" spans="1:26" s="29" customFormat="1" x14ac:dyDescent="0.3">
      <c r="A51" s="47"/>
      <c r="B51" s="50" t="s">
        <v>16</v>
      </c>
      <c r="C51" s="49"/>
      <c r="D51" s="48"/>
      <c r="E51" s="24"/>
      <c r="F51" s="25"/>
      <c r="G51" s="25"/>
      <c r="H51" s="25"/>
      <c r="I51" s="26"/>
      <c r="J51" s="26"/>
      <c r="K51" s="51"/>
      <c r="L51" s="51"/>
      <c r="M51" s="114"/>
      <c r="N51" s="51"/>
      <c r="O51" s="27"/>
      <c r="P51" s="27"/>
      <c r="Q51" s="117"/>
    </row>
    <row r="52" spans="1:26" s="30" customFormat="1" x14ac:dyDescent="0.3">
      <c r="E52" s="31"/>
    </row>
    <row r="53" spans="1:26" s="30" customFormat="1" x14ac:dyDescent="0.3">
      <c r="B53" s="180" t="s">
        <v>28</v>
      </c>
      <c r="C53" s="180" t="s">
        <v>27</v>
      </c>
      <c r="D53" s="182" t="s">
        <v>34</v>
      </c>
      <c r="E53" s="182"/>
    </row>
    <row r="54" spans="1:26" s="30" customFormat="1" x14ac:dyDescent="0.3">
      <c r="B54" s="181"/>
      <c r="C54" s="181"/>
      <c r="D54" s="61" t="s">
        <v>23</v>
      </c>
      <c r="E54" s="62" t="s">
        <v>24</v>
      </c>
    </row>
    <row r="55" spans="1:26" s="30" customFormat="1" ht="30.6" customHeight="1" x14ac:dyDescent="0.3">
      <c r="B55" s="59" t="s">
        <v>21</v>
      </c>
      <c r="C55" s="60" t="s">
        <v>316</v>
      </c>
      <c r="D55" s="58"/>
      <c r="E55" s="58" t="s">
        <v>99</v>
      </c>
      <c r="F55" s="32"/>
      <c r="G55" s="32"/>
      <c r="H55" s="32"/>
      <c r="I55" s="32"/>
      <c r="J55" s="32"/>
      <c r="K55" s="32"/>
      <c r="L55" s="32"/>
      <c r="M55" s="32"/>
    </row>
    <row r="56" spans="1:26" s="30" customFormat="1" ht="30" customHeight="1" x14ac:dyDescent="0.3">
      <c r="B56" s="59" t="s">
        <v>25</v>
      </c>
      <c r="C56" s="60" t="s">
        <v>315</v>
      </c>
      <c r="D56" s="58" t="s">
        <v>98</v>
      </c>
      <c r="E56" s="58"/>
    </row>
    <row r="57" spans="1:26" s="30" customFormat="1" x14ac:dyDescent="0.3">
      <c r="B57" s="33"/>
      <c r="C57" s="183"/>
      <c r="D57" s="183"/>
      <c r="E57" s="183"/>
      <c r="F57" s="183"/>
      <c r="G57" s="183"/>
      <c r="H57" s="183"/>
      <c r="I57" s="183"/>
      <c r="J57" s="183"/>
      <c r="K57" s="183"/>
      <c r="L57" s="183"/>
      <c r="M57" s="183"/>
      <c r="N57" s="183"/>
    </row>
    <row r="58" spans="1:26" ht="28.2" customHeight="1" thickBot="1" x14ac:dyDescent="0.35"/>
    <row r="59" spans="1:26" ht="26.4" thickBot="1" x14ac:dyDescent="0.35">
      <c r="B59" s="184" t="s">
        <v>68</v>
      </c>
      <c r="C59" s="184"/>
      <c r="D59" s="184"/>
      <c r="E59" s="184"/>
      <c r="F59" s="184"/>
      <c r="G59" s="184"/>
      <c r="H59" s="184"/>
      <c r="I59" s="184"/>
      <c r="J59" s="184"/>
      <c r="K59" s="184"/>
      <c r="L59" s="184"/>
      <c r="M59" s="184"/>
      <c r="N59" s="184"/>
    </row>
    <row r="62" spans="1:26" ht="109.5" customHeight="1" x14ac:dyDescent="0.3">
      <c r="B62" s="108" t="s">
        <v>111</v>
      </c>
      <c r="C62" s="68" t="s">
        <v>2</v>
      </c>
      <c r="D62" s="68" t="s">
        <v>70</v>
      </c>
      <c r="E62" s="68" t="s">
        <v>69</v>
      </c>
      <c r="F62" s="68" t="s">
        <v>71</v>
      </c>
      <c r="G62" s="68" t="s">
        <v>72</v>
      </c>
      <c r="H62" s="68" t="s">
        <v>73</v>
      </c>
      <c r="I62" s="68" t="s">
        <v>74</v>
      </c>
      <c r="J62" s="68" t="s">
        <v>75</v>
      </c>
      <c r="K62" s="68" t="s">
        <v>76</v>
      </c>
      <c r="L62" s="68" t="s">
        <v>77</v>
      </c>
      <c r="M62" s="84" t="s">
        <v>78</v>
      </c>
      <c r="N62" s="84" t="s">
        <v>79</v>
      </c>
      <c r="O62" s="185" t="s">
        <v>3</v>
      </c>
      <c r="P62" s="186"/>
      <c r="Q62" s="68" t="s">
        <v>18</v>
      </c>
    </row>
    <row r="63" spans="1:26" ht="42" customHeight="1" x14ac:dyDescent="0.3">
      <c r="B63" s="3" t="s">
        <v>202</v>
      </c>
      <c r="C63" s="3" t="s">
        <v>170</v>
      </c>
      <c r="D63" s="5" t="s">
        <v>205</v>
      </c>
      <c r="E63" s="5">
        <v>40</v>
      </c>
      <c r="F63" s="4"/>
      <c r="G63" s="4" t="s">
        <v>98</v>
      </c>
      <c r="H63" s="4" t="s">
        <v>98</v>
      </c>
      <c r="I63" s="85" t="s">
        <v>171</v>
      </c>
      <c r="J63" s="85" t="s">
        <v>98</v>
      </c>
      <c r="K63" s="63" t="s">
        <v>98</v>
      </c>
      <c r="L63" s="63" t="s">
        <v>98</v>
      </c>
      <c r="M63" s="63" t="s">
        <v>98</v>
      </c>
      <c r="N63" s="63" t="s">
        <v>98</v>
      </c>
      <c r="O63" s="206" t="s">
        <v>299</v>
      </c>
      <c r="P63" s="207"/>
      <c r="Q63" s="63"/>
    </row>
    <row r="64" spans="1:26" ht="15" customHeight="1" x14ac:dyDescent="0.3">
      <c r="B64" s="3" t="s">
        <v>203</v>
      </c>
      <c r="C64" s="3" t="s">
        <v>180</v>
      </c>
      <c r="D64" s="5" t="s">
        <v>204</v>
      </c>
      <c r="E64" s="5">
        <v>300</v>
      </c>
      <c r="F64" s="4"/>
      <c r="G64" s="4" t="s">
        <v>171</v>
      </c>
      <c r="H64" s="4" t="s">
        <v>171</v>
      </c>
      <c r="I64" s="85" t="s">
        <v>99</v>
      </c>
      <c r="J64" s="85" t="s">
        <v>171</v>
      </c>
      <c r="K64" s="109" t="s">
        <v>171</v>
      </c>
      <c r="L64" s="109" t="s">
        <v>171</v>
      </c>
      <c r="M64" s="109" t="s">
        <v>171</v>
      </c>
      <c r="N64" s="109" t="s">
        <v>171</v>
      </c>
      <c r="O64" s="208"/>
      <c r="P64" s="209"/>
      <c r="Q64" s="63"/>
    </row>
    <row r="65" spans="2:17" x14ac:dyDescent="0.3">
      <c r="B65" s="3" t="s">
        <v>281</v>
      </c>
      <c r="C65" s="3" t="s">
        <v>180</v>
      </c>
      <c r="D65" s="5" t="s">
        <v>282</v>
      </c>
      <c r="E65" s="5">
        <v>285</v>
      </c>
      <c r="F65" s="4"/>
      <c r="G65" s="4" t="s">
        <v>171</v>
      </c>
      <c r="H65" s="4" t="s">
        <v>171</v>
      </c>
      <c r="I65" s="85" t="s">
        <v>99</v>
      </c>
      <c r="J65" s="85" t="s">
        <v>171</v>
      </c>
      <c r="K65" s="109" t="s">
        <v>171</v>
      </c>
      <c r="L65" s="109" t="s">
        <v>171</v>
      </c>
      <c r="M65" s="109" t="s">
        <v>171</v>
      </c>
      <c r="N65" s="109" t="s">
        <v>171</v>
      </c>
      <c r="O65" s="210"/>
      <c r="P65" s="211"/>
      <c r="Q65" s="63"/>
    </row>
    <row r="66" spans="2:17" x14ac:dyDescent="0.3">
      <c r="B66" s="9" t="s">
        <v>1</v>
      </c>
    </row>
    <row r="67" spans="2:17" x14ac:dyDescent="0.3">
      <c r="B67" s="9" t="s">
        <v>37</v>
      </c>
    </row>
    <row r="68" spans="2:17" x14ac:dyDescent="0.3">
      <c r="B68" s="9" t="s">
        <v>62</v>
      </c>
    </row>
    <row r="70" spans="2:17" ht="15" thickBot="1" x14ac:dyDescent="0.35"/>
    <row r="71" spans="2:17" ht="26.4" thickBot="1" x14ac:dyDescent="0.35">
      <c r="B71" s="187" t="s">
        <v>38</v>
      </c>
      <c r="C71" s="188"/>
      <c r="D71" s="188"/>
      <c r="E71" s="188"/>
      <c r="F71" s="188"/>
      <c r="G71" s="188"/>
      <c r="H71" s="188"/>
      <c r="I71" s="188"/>
      <c r="J71" s="188"/>
      <c r="K71" s="188"/>
      <c r="L71" s="188"/>
      <c r="M71" s="188"/>
      <c r="N71" s="189"/>
    </row>
    <row r="76" spans="2:17" ht="76.5" customHeight="1" x14ac:dyDescent="0.3">
      <c r="B76" s="56" t="s">
        <v>0</v>
      </c>
      <c r="C76" s="56" t="s">
        <v>39</v>
      </c>
      <c r="D76" s="56" t="s">
        <v>40</v>
      </c>
      <c r="E76" s="56" t="s">
        <v>80</v>
      </c>
      <c r="F76" s="56" t="s">
        <v>82</v>
      </c>
      <c r="G76" s="56" t="s">
        <v>83</v>
      </c>
      <c r="H76" s="56" t="s">
        <v>84</v>
      </c>
      <c r="I76" s="56" t="s">
        <v>81</v>
      </c>
      <c r="J76" s="185" t="s">
        <v>85</v>
      </c>
      <c r="K76" s="190"/>
      <c r="L76" s="186"/>
      <c r="M76" s="56" t="s">
        <v>86</v>
      </c>
      <c r="N76" s="56" t="s">
        <v>41</v>
      </c>
      <c r="O76" s="56" t="s">
        <v>42</v>
      </c>
      <c r="P76" s="185" t="s">
        <v>3</v>
      </c>
      <c r="Q76" s="186"/>
    </row>
    <row r="77" spans="2:17" ht="47.25" customHeight="1" x14ac:dyDescent="0.3">
      <c r="B77" s="118" t="s">
        <v>43</v>
      </c>
      <c r="C77" s="126" t="s">
        <v>137</v>
      </c>
      <c r="D77" s="138" t="s">
        <v>286</v>
      </c>
      <c r="E77" s="126">
        <v>55183692</v>
      </c>
      <c r="F77" s="126" t="s">
        <v>277</v>
      </c>
      <c r="G77" s="126" t="s">
        <v>278</v>
      </c>
      <c r="H77" s="130">
        <v>41261</v>
      </c>
      <c r="I77" s="126"/>
      <c r="J77" s="127" t="s">
        <v>217</v>
      </c>
      <c r="K77" s="128" t="s">
        <v>247</v>
      </c>
      <c r="L77" s="129" t="s">
        <v>268</v>
      </c>
      <c r="M77" s="126" t="s">
        <v>98</v>
      </c>
      <c r="N77" s="126" t="s">
        <v>98</v>
      </c>
      <c r="O77" s="126" t="s">
        <v>98</v>
      </c>
      <c r="P77" s="127"/>
      <c r="Q77" s="129"/>
    </row>
    <row r="78" spans="2:17" ht="39" customHeight="1" x14ac:dyDescent="0.3">
      <c r="B78" s="118" t="s">
        <v>43</v>
      </c>
      <c r="C78" s="126" t="s">
        <v>137</v>
      </c>
      <c r="D78" s="138" t="s">
        <v>279</v>
      </c>
      <c r="E78" s="126">
        <v>12141846</v>
      </c>
      <c r="F78" s="126" t="s">
        <v>280</v>
      </c>
      <c r="G78" s="126" t="s">
        <v>118</v>
      </c>
      <c r="H78" s="130">
        <v>40568</v>
      </c>
      <c r="I78" s="126"/>
      <c r="J78" s="127" t="s">
        <v>112</v>
      </c>
      <c r="K78" s="128"/>
      <c r="L78" s="129"/>
      <c r="M78" s="126" t="s">
        <v>98</v>
      </c>
      <c r="N78" s="126" t="s">
        <v>98</v>
      </c>
      <c r="O78" s="126" t="s">
        <v>98</v>
      </c>
      <c r="P78" s="127"/>
      <c r="Q78" s="129"/>
    </row>
    <row r="79" spans="2:17" ht="29.25" customHeight="1" x14ac:dyDescent="0.3">
      <c r="B79" s="131" t="s">
        <v>219</v>
      </c>
      <c r="C79" s="126" t="s">
        <v>223</v>
      </c>
      <c r="D79" s="138" t="s">
        <v>246</v>
      </c>
      <c r="E79" s="126">
        <v>1082772327</v>
      </c>
      <c r="F79" s="126" t="s">
        <v>133</v>
      </c>
      <c r="G79" s="126" t="s">
        <v>118</v>
      </c>
      <c r="H79" s="130">
        <v>40081</v>
      </c>
      <c r="I79" s="126"/>
      <c r="J79" s="127" t="s">
        <v>217</v>
      </c>
      <c r="K79" s="128" t="s">
        <v>247</v>
      </c>
      <c r="L79" s="129" t="s">
        <v>248</v>
      </c>
      <c r="M79" s="126" t="s">
        <v>98</v>
      </c>
      <c r="N79" s="126" t="s">
        <v>98</v>
      </c>
      <c r="O79" s="126" t="s">
        <v>98</v>
      </c>
      <c r="P79" s="127"/>
      <c r="Q79" s="129"/>
    </row>
    <row r="80" spans="2:17" ht="45.75" customHeight="1" x14ac:dyDescent="0.3">
      <c r="B80" s="131" t="s">
        <v>219</v>
      </c>
      <c r="C80" s="126" t="s">
        <v>223</v>
      </c>
      <c r="D80" s="138" t="s">
        <v>215</v>
      </c>
      <c r="E80" s="126">
        <v>26567303</v>
      </c>
      <c r="F80" s="126" t="s">
        <v>216</v>
      </c>
      <c r="G80" s="126" t="s">
        <v>134</v>
      </c>
      <c r="H80" s="130">
        <v>41516</v>
      </c>
      <c r="I80" s="126"/>
      <c r="J80" s="127" t="s">
        <v>217</v>
      </c>
      <c r="K80" s="128" t="s">
        <v>218</v>
      </c>
      <c r="L80" s="129" t="s">
        <v>219</v>
      </c>
      <c r="M80" s="126" t="s">
        <v>98</v>
      </c>
      <c r="N80" s="126" t="s">
        <v>98</v>
      </c>
      <c r="O80" s="126" t="s">
        <v>98</v>
      </c>
      <c r="P80" s="127"/>
      <c r="Q80" s="129"/>
    </row>
    <row r="81" spans="2:17" ht="36" customHeight="1" x14ac:dyDescent="0.3">
      <c r="B81" s="131" t="s">
        <v>219</v>
      </c>
      <c r="C81" s="126" t="s">
        <v>223</v>
      </c>
      <c r="D81" s="138" t="s">
        <v>220</v>
      </c>
      <c r="E81" s="126">
        <v>12141041</v>
      </c>
      <c r="F81" s="126" t="s">
        <v>221</v>
      </c>
      <c r="G81" s="126" t="s">
        <v>134</v>
      </c>
      <c r="H81" s="130">
        <v>37700</v>
      </c>
      <c r="I81" s="126"/>
      <c r="J81" s="127" t="s">
        <v>112</v>
      </c>
      <c r="K81" s="128" t="s">
        <v>222</v>
      </c>
      <c r="L81" s="129" t="s">
        <v>219</v>
      </c>
      <c r="M81" s="126" t="s">
        <v>98</v>
      </c>
      <c r="N81" s="126" t="s">
        <v>98</v>
      </c>
      <c r="O81" s="126" t="s">
        <v>98</v>
      </c>
      <c r="P81" s="127"/>
      <c r="Q81" s="129"/>
    </row>
    <row r="82" spans="2:17" ht="60.75" customHeight="1" x14ac:dyDescent="0.3">
      <c r="B82" s="131" t="s">
        <v>219</v>
      </c>
      <c r="C82" s="140" t="s">
        <v>223</v>
      </c>
      <c r="D82" s="139" t="s">
        <v>287</v>
      </c>
      <c r="E82" s="3">
        <v>55181322</v>
      </c>
      <c r="F82" s="3" t="s">
        <v>288</v>
      </c>
      <c r="G82" s="3" t="s">
        <v>134</v>
      </c>
      <c r="H82" s="134">
        <v>38891</v>
      </c>
      <c r="I82" s="5"/>
      <c r="J82" s="1" t="s">
        <v>289</v>
      </c>
      <c r="K82" s="86" t="s">
        <v>290</v>
      </c>
      <c r="L82" s="129" t="s">
        <v>219</v>
      </c>
      <c r="M82" s="126" t="s">
        <v>98</v>
      </c>
      <c r="N82" s="126" t="s">
        <v>98</v>
      </c>
      <c r="O82" s="126" t="s">
        <v>98</v>
      </c>
      <c r="P82" s="191"/>
      <c r="Q82" s="191"/>
    </row>
    <row r="84" spans="2:17" ht="15" thickBot="1" x14ac:dyDescent="0.35"/>
    <row r="85" spans="2:17" ht="26.4" thickBot="1" x14ac:dyDescent="0.35">
      <c r="B85" s="187" t="s">
        <v>46</v>
      </c>
      <c r="C85" s="188"/>
      <c r="D85" s="188"/>
      <c r="E85" s="188"/>
      <c r="F85" s="188"/>
      <c r="G85" s="188"/>
      <c r="H85" s="188"/>
      <c r="I85" s="188"/>
      <c r="J85" s="188"/>
      <c r="K85" s="188"/>
      <c r="L85" s="188"/>
      <c r="M85" s="188"/>
      <c r="N85" s="189"/>
    </row>
    <row r="88" spans="2:17" ht="46.2" customHeight="1" x14ac:dyDescent="0.3">
      <c r="B88" s="68" t="s">
        <v>33</v>
      </c>
      <c r="C88" s="68" t="s">
        <v>47</v>
      </c>
      <c r="D88" s="185" t="s">
        <v>3</v>
      </c>
      <c r="E88" s="186"/>
    </row>
    <row r="89" spans="2:17" ht="46.95" customHeight="1" x14ac:dyDescent="0.3">
      <c r="B89" s="69" t="s">
        <v>87</v>
      </c>
      <c r="C89" s="63" t="s">
        <v>98</v>
      </c>
      <c r="D89" s="191"/>
      <c r="E89" s="191"/>
    </row>
    <row r="92" spans="2:17" ht="25.8" x14ac:dyDescent="0.3">
      <c r="B92" s="168" t="s">
        <v>64</v>
      </c>
      <c r="C92" s="169"/>
      <c r="D92" s="169"/>
      <c r="E92" s="169"/>
      <c r="F92" s="169"/>
      <c r="G92" s="169"/>
      <c r="H92" s="169"/>
      <c r="I92" s="169"/>
      <c r="J92" s="169"/>
      <c r="K92" s="169"/>
      <c r="L92" s="169"/>
      <c r="M92" s="169"/>
      <c r="N92" s="169"/>
      <c r="O92" s="169"/>
      <c r="P92" s="169"/>
    </row>
    <row r="94" spans="2:17" ht="15" thickBot="1" x14ac:dyDescent="0.35"/>
    <row r="95" spans="2:17" ht="26.4" thickBot="1" x14ac:dyDescent="0.35">
      <c r="B95" s="187" t="s">
        <v>54</v>
      </c>
      <c r="C95" s="188"/>
      <c r="D95" s="188"/>
      <c r="E95" s="188"/>
      <c r="F95" s="188"/>
      <c r="G95" s="188"/>
      <c r="H95" s="188"/>
      <c r="I95" s="188"/>
      <c r="J95" s="188"/>
      <c r="K95" s="188"/>
      <c r="L95" s="188"/>
      <c r="M95" s="188"/>
      <c r="N95" s="189"/>
    </row>
    <row r="97" spans="1:26" ht="15" thickBot="1" x14ac:dyDescent="0.35">
      <c r="M97" s="65"/>
      <c r="N97" s="65"/>
    </row>
    <row r="98" spans="1:26" s="95" customFormat="1" ht="109.5" customHeight="1" x14ac:dyDescent="0.3">
      <c r="B98" s="106" t="s">
        <v>107</v>
      </c>
      <c r="C98" s="106" t="s">
        <v>108</v>
      </c>
      <c r="D98" s="106" t="s">
        <v>109</v>
      </c>
      <c r="E98" s="106" t="s">
        <v>45</v>
      </c>
      <c r="F98" s="106" t="s">
        <v>22</v>
      </c>
      <c r="G98" s="106" t="s">
        <v>67</v>
      </c>
      <c r="H98" s="106" t="s">
        <v>17</v>
      </c>
      <c r="I98" s="106" t="s">
        <v>10</v>
      </c>
      <c r="J98" s="106" t="s">
        <v>31</v>
      </c>
      <c r="K98" s="106" t="s">
        <v>61</v>
      </c>
      <c r="L98" s="106" t="s">
        <v>20</v>
      </c>
      <c r="M98" s="91" t="s">
        <v>26</v>
      </c>
      <c r="N98" s="106" t="s">
        <v>110</v>
      </c>
      <c r="O98" s="106" t="s">
        <v>36</v>
      </c>
      <c r="P98" s="107" t="s">
        <v>11</v>
      </c>
      <c r="Q98" s="107" t="s">
        <v>19</v>
      </c>
    </row>
    <row r="99" spans="1:26" s="101" customFormat="1" ht="100.8" x14ac:dyDescent="0.3">
      <c r="A99" s="47">
        <v>1</v>
      </c>
      <c r="B99" s="102"/>
      <c r="C99" s="103"/>
      <c r="D99" s="102"/>
      <c r="E99" s="97"/>
      <c r="F99" s="98"/>
      <c r="G99" s="115"/>
      <c r="H99" s="105"/>
      <c r="I99" s="99"/>
      <c r="J99" s="99"/>
      <c r="K99" s="99"/>
      <c r="L99" s="99"/>
      <c r="M99" s="90"/>
      <c r="N99" s="90"/>
      <c r="O99" s="27"/>
      <c r="P99" s="27"/>
      <c r="Q99" s="116" t="s">
        <v>300</v>
      </c>
      <c r="R99" s="100"/>
      <c r="S99" s="100"/>
      <c r="T99" s="100"/>
      <c r="U99" s="100"/>
      <c r="V99" s="100"/>
      <c r="W99" s="100"/>
      <c r="X99" s="100"/>
      <c r="Y99" s="100"/>
      <c r="Z99" s="100"/>
    </row>
    <row r="100" spans="1:26" s="101" customFormat="1" x14ac:dyDescent="0.3">
      <c r="A100" s="47"/>
      <c r="B100" s="50" t="s">
        <v>16</v>
      </c>
      <c r="C100" s="103"/>
      <c r="D100" s="102"/>
      <c r="E100" s="97"/>
      <c r="F100" s="98"/>
      <c r="G100" s="98"/>
      <c r="H100" s="98"/>
      <c r="I100" s="99"/>
      <c r="J100" s="99"/>
      <c r="K100" s="104"/>
      <c r="L100" s="104"/>
      <c r="M100" s="114"/>
      <c r="N100" s="104"/>
      <c r="O100" s="27"/>
      <c r="P100" s="27"/>
      <c r="Q100" s="117"/>
    </row>
    <row r="101" spans="1:26" x14ac:dyDescent="0.3">
      <c r="B101" s="30"/>
      <c r="C101" s="30"/>
      <c r="D101" s="30"/>
      <c r="E101" s="31"/>
      <c r="F101" s="30"/>
      <c r="G101" s="30"/>
      <c r="H101" s="30"/>
      <c r="I101" s="30"/>
      <c r="J101" s="30"/>
      <c r="K101" s="30"/>
      <c r="L101" s="30"/>
      <c r="M101" s="30"/>
      <c r="N101" s="30"/>
      <c r="O101" s="30"/>
      <c r="P101" s="30"/>
    </row>
    <row r="102" spans="1:26" ht="18" x14ac:dyDescent="0.3">
      <c r="B102" s="59" t="s">
        <v>32</v>
      </c>
      <c r="C102" s="73">
        <f>+K100</f>
        <v>0</v>
      </c>
      <c r="H102" s="32"/>
      <c r="I102" s="32"/>
      <c r="J102" s="32"/>
      <c r="K102" s="32"/>
      <c r="L102" s="32"/>
      <c r="M102" s="32"/>
      <c r="N102" s="30"/>
      <c r="O102" s="30"/>
      <c r="P102" s="30"/>
    </row>
    <row r="104" spans="1:26" ht="15" thickBot="1" x14ac:dyDescent="0.35"/>
    <row r="105" spans="1:26" ht="37.200000000000003" customHeight="1" thickBot="1" x14ac:dyDescent="0.35">
      <c r="B105" s="76" t="s">
        <v>49</v>
      </c>
      <c r="C105" s="77" t="s">
        <v>50</v>
      </c>
      <c r="D105" s="76" t="s">
        <v>51</v>
      </c>
      <c r="E105" s="77" t="s">
        <v>55</v>
      </c>
    </row>
    <row r="106" spans="1:26" ht="41.4" customHeight="1" x14ac:dyDescent="0.3">
      <c r="B106" s="67" t="s">
        <v>88</v>
      </c>
      <c r="C106" s="70">
        <v>20</v>
      </c>
      <c r="D106" s="70">
        <v>0</v>
      </c>
      <c r="E106" s="196">
        <f>+D106+D107+D108</f>
        <v>0</v>
      </c>
    </row>
    <row r="107" spans="1:26" x14ac:dyDescent="0.3">
      <c r="B107" s="67" t="s">
        <v>89</v>
      </c>
      <c r="C107" s="57">
        <v>30</v>
      </c>
      <c r="D107" s="71">
        <v>0</v>
      </c>
      <c r="E107" s="197"/>
    </row>
    <row r="108" spans="1:26" ht="15" thickBot="1" x14ac:dyDescent="0.35">
      <c r="B108" s="67" t="s">
        <v>90</v>
      </c>
      <c r="C108" s="72">
        <v>40</v>
      </c>
      <c r="D108" s="72">
        <v>0</v>
      </c>
      <c r="E108" s="198"/>
    </row>
    <row r="110" spans="1:26" ht="15" thickBot="1" x14ac:dyDescent="0.35"/>
    <row r="111" spans="1:26" ht="26.4" thickBot="1" x14ac:dyDescent="0.35">
      <c r="B111" s="187" t="s">
        <v>52</v>
      </c>
      <c r="C111" s="188"/>
      <c r="D111" s="188"/>
      <c r="E111" s="188"/>
      <c r="F111" s="188"/>
      <c r="G111" s="188"/>
      <c r="H111" s="188"/>
      <c r="I111" s="188"/>
      <c r="J111" s="188"/>
      <c r="K111" s="188"/>
      <c r="L111" s="188"/>
      <c r="M111" s="188"/>
      <c r="N111" s="189"/>
    </row>
    <row r="113" spans="2:17" ht="76.5" customHeight="1" x14ac:dyDescent="0.3">
      <c r="B113" s="56" t="s">
        <v>0</v>
      </c>
      <c r="C113" s="56" t="s">
        <v>39</v>
      </c>
      <c r="D113" s="56" t="s">
        <v>40</v>
      </c>
      <c r="E113" s="56" t="s">
        <v>80</v>
      </c>
      <c r="F113" s="56" t="s">
        <v>82</v>
      </c>
      <c r="G113" s="56" t="s">
        <v>83</v>
      </c>
      <c r="H113" s="56" t="s">
        <v>84</v>
      </c>
      <c r="I113" s="56" t="s">
        <v>81</v>
      </c>
      <c r="J113" s="185" t="s">
        <v>85</v>
      </c>
      <c r="K113" s="190"/>
      <c r="L113" s="186"/>
      <c r="M113" s="56" t="s">
        <v>86</v>
      </c>
      <c r="N113" s="56" t="s">
        <v>41</v>
      </c>
      <c r="O113" s="56" t="s">
        <v>42</v>
      </c>
      <c r="P113" s="185" t="s">
        <v>3</v>
      </c>
      <c r="Q113" s="186"/>
    </row>
    <row r="114" spans="2:17" ht="60.75" customHeight="1" x14ac:dyDescent="0.3">
      <c r="B114" s="79" t="s">
        <v>94</v>
      </c>
      <c r="C114" s="79" t="s">
        <v>166</v>
      </c>
      <c r="D114" s="3" t="s">
        <v>224</v>
      </c>
      <c r="E114" s="3">
        <v>7705600</v>
      </c>
      <c r="F114" s="3" t="s">
        <v>162</v>
      </c>
      <c r="G114" s="3" t="s">
        <v>225</v>
      </c>
      <c r="H114" s="134">
        <v>37470</v>
      </c>
      <c r="I114" s="5"/>
      <c r="J114" s="1" t="s">
        <v>169</v>
      </c>
      <c r="K114" s="86" t="s">
        <v>226</v>
      </c>
      <c r="L114" s="86" t="s">
        <v>227</v>
      </c>
      <c r="M114" s="109" t="s">
        <v>98</v>
      </c>
      <c r="N114" s="109" t="s">
        <v>98</v>
      </c>
      <c r="O114" s="109" t="s">
        <v>98</v>
      </c>
      <c r="P114" s="191"/>
      <c r="Q114" s="191"/>
    </row>
    <row r="115" spans="2:17" ht="60.75" customHeight="1" x14ac:dyDescent="0.3">
      <c r="B115" s="79" t="s">
        <v>95</v>
      </c>
      <c r="C115" s="79" t="s">
        <v>166</v>
      </c>
      <c r="D115" s="3" t="s">
        <v>228</v>
      </c>
      <c r="E115" s="3">
        <v>55151262</v>
      </c>
      <c r="F115" s="3" t="s">
        <v>229</v>
      </c>
      <c r="G115" s="3" t="s">
        <v>230</v>
      </c>
      <c r="H115" s="134">
        <v>33907</v>
      </c>
      <c r="I115" s="5"/>
      <c r="J115" s="1" t="s">
        <v>213</v>
      </c>
      <c r="K115" s="86" t="s">
        <v>231</v>
      </c>
      <c r="L115" s="85" t="s">
        <v>232</v>
      </c>
      <c r="M115" s="109" t="s">
        <v>98</v>
      </c>
      <c r="N115" s="109" t="s">
        <v>98</v>
      </c>
      <c r="O115" s="109" t="s">
        <v>98</v>
      </c>
      <c r="P115" s="170"/>
      <c r="Q115" s="171"/>
    </row>
    <row r="116" spans="2:17" ht="33.6" customHeight="1" x14ac:dyDescent="0.3">
      <c r="B116" s="79" t="s">
        <v>96</v>
      </c>
      <c r="C116" s="79" t="s">
        <v>166</v>
      </c>
      <c r="D116" s="3" t="s">
        <v>208</v>
      </c>
      <c r="E116" s="3">
        <v>7705498</v>
      </c>
      <c r="F116" s="3" t="s">
        <v>209</v>
      </c>
      <c r="G116" s="3" t="s">
        <v>210</v>
      </c>
      <c r="H116" s="134">
        <v>40534</v>
      </c>
      <c r="I116" s="5"/>
      <c r="J116" s="1" t="s">
        <v>211</v>
      </c>
      <c r="K116" s="85" t="s">
        <v>212</v>
      </c>
      <c r="L116" s="85" t="s">
        <v>209</v>
      </c>
      <c r="M116" s="109" t="s">
        <v>98</v>
      </c>
      <c r="N116" s="109" t="s">
        <v>98</v>
      </c>
      <c r="O116" s="109" t="s">
        <v>98</v>
      </c>
      <c r="P116" s="191"/>
      <c r="Q116" s="191"/>
    </row>
    <row r="119" spans="2:17" ht="15" thickBot="1" x14ac:dyDescent="0.35"/>
    <row r="120" spans="2:17" ht="54" customHeight="1" x14ac:dyDescent="0.3">
      <c r="B120" s="75" t="s">
        <v>33</v>
      </c>
      <c r="C120" s="75" t="s">
        <v>49</v>
      </c>
      <c r="D120" s="56" t="s">
        <v>50</v>
      </c>
      <c r="E120" s="75" t="s">
        <v>51</v>
      </c>
      <c r="F120" s="77" t="s">
        <v>56</v>
      </c>
      <c r="G120" s="82"/>
    </row>
    <row r="121" spans="2:17" ht="120.75" customHeight="1" x14ac:dyDescent="0.2">
      <c r="B121" s="192" t="s">
        <v>53</v>
      </c>
      <c r="C121" s="6" t="s">
        <v>91</v>
      </c>
      <c r="D121" s="71">
        <v>25</v>
      </c>
      <c r="E121" s="71">
        <v>25</v>
      </c>
      <c r="F121" s="193">
        <f>+E121+E122+E123</f>
        <v>60</v>
      </c>
      <c r="G121" s="83"/>
    </row>
    <row r="122" spans="2:17" ht="76.2" customHeight="1" x14ac:dyDescent="0.2">
      <c r="B122" s="192"/>
      <c r="C122" s="6" t="s">
        <v>92</v>
      </c>
      <c r="D122" s="74">
        <v>25</v>
      </c>
      <c r="E122" s="71">
        <v>25</v>
      </c>
      <c r="F122" s="194"/>
      <c r="G122" s="83"/>
    </row>
    <row r="123" spans="2:17" ht="69" customHeight="1" x14ac:dyDescent="0.2">
      <c r="B123" s="192"/>
      <c r="C123" s="6" t="s">
        <v>93</v>
      </c>
      <c r="D123" s="71">
        <v>10</v>
      </c>
      <c r="E123" s="71">
        <v>10</v>
      </c>
      <c r="F123" s="195"/>
      <c r="G123" s="83"/>
    </row>
    <row r="124" spans="2:17" x14ac:dyDescent="0.3">
      <c r="C124"/>
    </row>
    <row r="127" spans="2:17" x14ac:dyDescent="0.3">
      <c r="B127" s="66" t="s">
        <v>57</v>
      </c>
    </row>
    <row r="130" spans="2:5" x14ac:dyDescent="0.3">
      <c r="B130" s="78" t="s">
        <v>33</v>
      </c>
      <c r="C130" s="78" t="s">
        <v>58</v>
      </c>
      <c r="D130" s="75" t="s">
        <v>51</v>
      </c>
      <c r="E130" s="75" t="s">
        <v>16</v>
      </c>
    </row>
    <row r="131" spans="2:5" ht="27.6" x14ac:dyDescent="0.3">
      <c r="B131" s="2" t="s">
        <v>59</v>
      </c>
      <c r="C131" s="7">
        <v>40</v>
      </c>
      <c r="D131" s="71">
        <f>+E106</f>
        <v>0</v>
      </c>
      <c r="E131" s="177">
        <f>+D131+D132</f>
        <v>60</v>
      </c>
    </row>
    <row r="132" spans="2:5" ht="41.4" x14ac:dyDescent="0.3">
      <c r="B132" s="2" t="s">
        <v>60</v>
      </c>
      <c r="C132" s="7">
        <v>60</v>
      </c>
      <c r="D132" s="71">
        <f>+F121</f>
        <v>60</v>
      </c>
      <c r="E132" s="178"/>
    </row>
  </sheetData>
  <mergeCells count="37">
    <mergeCell ref="B121:B123"/>
    <mergeCell ref="F121:F123"/>
    <mergeCell ref="E131:E132"/>
    <mergeCell ref="B2:P2"/>
    <mergeCell ref="B92:P92"/>
    <mergeCell ref="B111:N111"/>
    <mergeCell ref="E106:E108"/>
    <mergeCell ref="B85:N85"/>
    <mergeCell ref="D88:E88"/>
    <mergeCell ref="D89:E89"/>
    <mergeCell ref="B95:N95"/>
    <mergeCell ref="P76:Q76"/>
    <mergeCell ref="B71:N71"/>
    <mergeCell ref="E40:E41"/>
    <mergeCell ref="O62:P62"/>
    <mergeCell ref="B59:N59"/>
    <mergeCell ref="O63:P65"/>
    <mergeCell ref="B4:P4"/>
    <mergeCell ref="B22:C22"/>
    <mergeCell ref="C6:N6"/>
    <mergeCell ref="C7:N7"/>
    <mergeCell ref="C8:N8"/>
    <mergeCell ref="C9:N9"/>
    <mergeCell ref="C10:E10"/>
    <mergeCell ref="C57:N57"/>
    <mergeCell ref="B14:C21"/>
    <mergeCell ref="D53:E53"/>
    <mergeCell ref="M45:N45"/>
    <mergeCell ref="B53:B54"/>
    <mergeCell ref="C53:C54"/>
    <mergeCell ref="P114:Q114"/>
    <mergeCell ref="P116:Q116"/>
    <mergeCell ref="J76:L76"/>
    <mergeCell ref="P82:Q82"/>
    <mergeCell ref="P115:Q115"/>
    <mergeCell ref="J113:L113"/>
    <mergeCell ref="P113:Q113"/>
  </mergeCells>
  <dataValidations count="2">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266" customWidth="1"/>
    <col min="2" max="2" width="55.5546875" style="266" customWidth="1"/>
    <col min="3" max="3" width="41.33203125" style="266" customWidth="1"/>
    <col min="4" max="4" width="29.44140625" style="266" customWidth="1"/>
    <col min="5" max="5" width="29.109375" style="266" customWidth="1"/>
    <col min="6" max="16384" width="11.44140625" style="92"/>
  </cols>
  <sheetData>
    <row r="1" spans="1:5" x14ac:dyDescent="0.3">
      <c r="A1" s="212" t="s">
        <v>317</v>
      </c>
      <c r="B1" s="213"/>
      <c r="C1" s="213"/>
      <c r="D1" s="213"/>
      <c r="E1" s="214"/>
    </row>
    <row r="2" spans="1:5" x14ac:dyDescent="0.3">
      <c r="A2" s="215"/>
      <c r="B2" s="216" t="s">
        <v>318</v>
      </c>
      <c r="C2" s="216"/>
      <c r="D2" s="216"/>
      <c r="E2" s="217"/>
    </row>
    <row r="3" spans="1:5" x14ac:dyDescent="0.3">
      <c r="A3" s="218"/>
      <c r="B3" s="216" t="s">
        <v>319</v>
      </c>
      <c r="C3" s="216"/>
      <c r="D3" s="216"/>
      <c r="E3" s="219"/>
    </row>
    <row r="4" spans="1:5" thickBot="1" x14ac:dyDescent="0.35">
      <c r="A4" s="220"/>
      <c r="B4" s="221"/>
      <c r="C4" s="221"/>
      <c r="D4" s="221"/>
      <c r="E4" s="222"/>
    </row>
    <row r="5" spans="1:5" ht="16.2" thickBot="1" x14ac:dyDescent="0.35">
      <c r="A5" s="220"/>
      <c r="B5" s="223" t="s">
        <v>320</v>
      </c>
      <c r="C5" s="224" t="s">
        <v>112</v>
      </c>
      <c r="D5" s="225"/>
      <c r="E5" s="222"/>
    </row>
    <row r="6" spans="1:5" ht="16.2" thickBot="1" x14ac:dyDescent="0.35">
      <c r="A6" s="220"/>
      <c r="B6" s="226" t="s">
        <v>321</v>
      </c>
      <c r="C6" s="227" t="s">
        <v>322</v>
      </c>
      <c r="D6" s="228"/>
      <c r="E6" s="222"/>
    </row>
    <row r="7" spans="1:5" ht="16.2" thickBot="1" x14ac:dyDescent="0.35">
      <c r="A7" s="220"/>
      <c r="B7" s="226" t="s">
        <v>323</v>
      </c>
      <c r="C7" s="229" t="s">
        <v>324</v>
      </c>
      <c r="D7" s="230"/>
      <c r="E7" s="222"/>
    </row>
    <row r="8" spans="1:5" ht="16.2" thickBot="1" x14ac:dyDescent="0.35">
      <c r="A8" s="220"/>
      <c r="B8" s="231">
        <v>23</v>
      </c>
      <c r="C8" s="232">
        <v>2246384953</v>
      </c>
      <c r="D8" s="233"/>
      <c r="E8" s="222"/>
    </row>
    <row r="9" spans="1:5" ht="16.2" thickBot="1" x14ac:dyDescent="0.35">
      <c r="A9" s="220"/>
      <c r="B9" s="231">
        <v>26</v>
      </c>
      <c r="C9" s="232">
        <v>969320746</v>
      </c>
      <c r="D9" s="233"/>
      <c r="E9" s="222"/>
    </row>
    <row r="10" spans="1:5" ht="16.2" thickBot="1" x14ac:dyDescent="0.35">
      <c r="A10" s="220"/>
      <c r="B10" s="231">
        <v>35</v>
      </c>
      <c r="C10" s="232">
        <v>1146466269</v>
      </c>
      <c r="D10" s="233"/>
      <c r="E10" s="222"/>
    </row>
    <row r="11" spans="1:5" ht="16.2" thickBot="1" x14ac:dyDescent="0.35">
      <c r="A11" s="220"/>
      <c r="B11" s="231">
        <v>42</v>
      </c>
      <c r="C11" s="232">
        <v>1330473905</v>
      </c>
      <c r="D11" s="233"/>
      <c r="E11" s="222"/>
    </row>
    <row r="12" spans="1:5" ht="31.8" thickBot="1" x14ac:dyDescent="0.35">
      <c r="A12" s="220"/>
      <c r="B12" s="234" t="s">
        <v>325</v>
      </c>
      <c r="C12" s="232">
        <f>SUM(C8:D11)</f>
        <v>5692645873</v>
      </c>
      <c r="D12" s="233"/>
      <c r="E12" s="222"/>
    </row>
    <row r="13" spans="1:5" ht="31.8" thickBot="1" x14ac:dyDescent="0.35">
      <c r="A13" s="220"/>
      <c r="B13" s="234" t="s">
        <v>326</v>
      </c>
      <c r="C13" s="232">
        <f>+C12/616000</f>
        <v>9241.3082353896098</v>
      </c>
      <c r="D13" s="233"/>
      <c r="E13" s="222"/>
    </row>
    <row r="14" spans="1:5" x14ac:dyDescent="0.3">
      <c r="A14" s="220"/>
      <c r="B14" s="221"/>
      <c r="C14" s="235"/>
      <c r="D14" s="236"/>
      <c r="E14" s="222"/>
    </row>
    <row r="15" spans="1:5" ht="16.2" thickBot="1" x14ac:dyDescent="0.35">
      <c r="A15" s="220"/>
      <c r="B15" s="221" t="s">
        <v>327</v>
      </c>
      <c r="C15" s="235"/>
      <c r="D15" s="236"/>
      <c r="E15" s="222"/>
    </row>
    <row r="16" spans="1:5" ht="15" x14ac:dyDescent="0.3">
      <c r="A16" s="220"/>
      <c r="B16" s="237" t="s">
        <v>328</v>
      </c>
      <c r="C16" s="238">
        <v>1432171049</v>
      </c>
      <c r="D16" s="239"/>
      <c r="E16" s="222"/>
    </row>
    <row r="17" spans="1:6" ht="15" x14ac:dyDescent="0.3">
      <c r="A17" s="220"/>
      <c r="B17" s="220" t="s">
        <v>329</v>
      </c>
      <c r="C17" s="240">
        <v>1503176004</v>
      </c>
      <c r="D17" s="222"/>
      <c r="E17" s="222"/>
    </row>
    <row r="18" spans="1:6" ht="15" x14ac:dyDescent="0.3">
      <c r="A18" s="220"/>
      <c r="B18" s="220" t="s">
        <v>330</v>
      </c>
      <c r="C18" s="240">
        <v>551397128</v>
      </c>
      <c r="D18" s="222"/>
      <c r="E18" s="222"/>
    </row>
    <row r="19" spans="1:6" thickBot="1" x14ac:dyDescent="0.35">
      <c r="A19" s="220"/>
      <c r="B19" s="241" t="s">
        <v>331</v>
      </c>
      <c r="C19" s="242">
        <v>698370747</v>
      </c>
      <c r="D19" s="243"/>
      <c r="E19" s="222"/>
    </row>
    <row r="20" spans="1:6" ht="16.2" thickBot="1" x14ac:dyDescent="0.35">
      <c r="A20" s="220"/>
      <c r="B20" s="244" t="s">
        <v>332</v>
      </c>
      <c r="C20" s="245"/>
      <c r="D20" s="246"/>
      <c r="E20" s="222"/>
    </row>
    <row r="21" spans="1:6" ht="16.2" thickBot="1" x14ac:dyDescent="0.35">
      <c r="A21" s="220"/>
      <c r="B21" s="244" t="s">
        <v>333</v>
      </c>
      <c r="C21" s="245"/>
      <c r="D21" s="246"/>
      <c r="E21" s="222"/>
    </row>
    <row r="22" spans="1:6" x14ac:dyDescent="0.3">
      <c r="A22" s="220"/>
      <c r="B22" s="247" t="s">
        <v>334</v>
      </c>
      <c r="C22" s="248">
        <f>C16/C18</f>
        <v>2.5973494896404321</v>
      </c>
      <c r="D22" s="236" t="s">
        <v>335</v>
      </c>
      <c r="E22" s="222"/>
    </row>
    <row r="23" spans="1:6" ht="16.2" thickBot="1" x14ac:dyDescent="0.35">
      <c r="A23" s="220"/>
      <c r="B23" s="249" t="s">
        <v>336</v>
      </c>
      <c r="C23" s="250">
        <f>C19/C17</f>
        <v>0.46459679049001107</v>
      </c>
      <c r="D23" s="251" t="s">
        <v>337</v>
      </c>
      <c r="E23" s="222"/>
    </row>
    <row r="24" spans="1:6" ht="16.2" thickBot="1" x14ac:dyDescent="0.35">
      <c r="A24" s="220"/>
      <c r="B24" s="252"/>
      <c r="C24" s="253"/>
      <c r="D24" s="221"/>
      <c r="E24" s="254"/>
    </row>
    <row r="25" spans="1:6" x14ac:dyDescent="0.3">
      <c r="A25" s="255"/>
      <c r="B25" s="256" t="s">
        <v>338</v>
      </c>
      <c r="C25" s="257" t="s">
        <v>339</v>
      </c>
      <c r="D25" s="258"/>
      <c r="E25" s="259"/>
      <c r="F25" s="260"/>
    </row>
    <row r="26" spans="1:6" ht="16.2" thickBot="1" x14ac:dyDescent="0.35">
      <c r="A26" s="255"/>
      <c r="B26" s="261"/>
      <c r="C26" s="262" t="s">
        <v>340</v>
      </c>
      <c r="D26" s="263"/>
      <c r="E26" s="259"/>
      <c r="F26" s="260"/>
    </row>
    <row r="27" spans="1:6" thickBot="1" x14ac:dyDescent="0.35">
      <c r="A27" s="241"/>
      <c r="B27" s="264"/>
      <c r="C27" s="264"/>
      <c r="D27" s="264"/>
      <c r="E27" s="243"/>
      <c r="F27" s="265"/>
    </row>
    <row r="28" spans="1:6" x14ac:dyDescent="0.3">
      <c r="B28" s="267" t="s">
        <v>341</v>
      </c>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abSelected="1" workbookViewId="0">
      <selection activeCell="G24" sqref="G24"/>
    </sheetView>
  </sheetViews>
  <sheetFormatPr baseColWidth="10" defaultRowHeight="14.4" x14ac:dyDescent="0.3"/>
  <sheetData>
    <row r="1" spans="1:12" x14ac:dyDescent="0.3">
      <c r="A1" s="268" t="s">
        <v>342</v>
      </c>
      <c r="B1" s="268"/>
      <c r="C1" s="268"/>
      <c r="D1" s="268"/>
      <c r="E1" s="268"/>
      <c r="F1" s="268"/>
      <c r="G1" s="268"/>
      <c r="H1" s="268"/>
      <c r="I1" s="268"/>
      <c r="J1" s="268"/>
      <c r="K1" s="268"/>
      <c r="L1" s="268"/>
    </row>
    <row r="2" spans="1:12" x14ac:dyDescent="0.3">
      <c r="A2" s="92"/>
      <c r="B2" s="92"/>
      <c r="C2" s="92"/>
      <c r="D2" s="92"/>
      <c r="E2" s="92"/>
      <c r="F2" s="92"/>
      <c r="G2" s="92"/>
      <c r="H2" s="92"/>
      <c r="I2" s="92"/>
      <c r="J2" s="92"/>
      <c r="K2" s="92"/>
      <c r="L2" s="92"/>
    </row>
    <row r="3" spans="1:12" x14ac:dyDescent="0.3">
      <c r="A3" s="269" t="s">
        <v>343</v>
      </c>
      <c r="B3" s="269"/>
      <c r="C3" s="269"/>
      <c r="D3" s="269"/>
      <c r="E3" s="270" t="s">
        <v>344</v>
      </c>
      <c r="F3" s="271" t="s">
        <v>337</v>
      </c>
      <c r="G3" s="271" t="s">
        <v>345</v>
      </c>
      <c r="H3" s="269" t="s">
        <v>3</v>
      </c>
      <c r="I3" s="269"/>
      <c r="J3" s="269"/>
      <c r="K3" s="269"/>
      <c r="L3" s="269"/>
    </row>
    <row r="4" spans="1:12" x14ac:dyDescent="0.3">
      <c r="A4" s="272" t="s">
        <v>346</v>
      </c>
      <c r="B4" s="273"/>
      <c r="C4" s="273"/>
      <c r="D4" s="274"/>
      <c r="E4" s="275" t="s">
        <v>347</v>
      </c>
      <c r="F4" s="1" t="s">
        <v>23</v>
      </c>
      <c r="G4" s="1"/>
      <c r="H4" s="276"/>
      <c r="I4" s="276"/>
      <c r="J4" s="276"/>
      <c r="K4" s="276"/>
      <c r="L4" s="276"/>
    </row>
    <row r="5" spans="1:12" x14ac:dyDescent="0.3">
      <c r="A5" s="277" t="s">
        <v>348</v>
      </c>
      <c r="B5" s="278"/>
      <c r="C5" s="278"/>
      <c r="D5" s="279"/>
      <c r="E5" s="280" t="s">
        <v>349</v>
      </c>
      <c r="F5" s="1" t="s">
        <v>23</v>
      </c>
      <c r="G5" s="1"/>
      <c r="H5" s="276"/>
      <c r="I5" s="276"/>
      <c r="J5" s="276"/>
      <c r="K5" s="276"/>
      <c r="L5" s="276"/>
    </row>
    <row r="6" spans="1:12" x14ac:dyDescent="0.3">
      <c r="A6" s="277" t="s">
        <v>350</v>
      </c>
      <c r="B6" s="278"/>
      <c r="C6" s="278"/>
      <c r="D6" s="279"/>
      <c r="E6" s="280" t="s">
        <v>351</v>
      </c>
      <c r="F6" s="1" t="s">
        <v>23</v>
      </c>
      <c r="G6" s="1"/>
      <c r="H6" s="276"/>
      <c r="I6" s="276"/>
      <c r="J6" s="276"/>
      <c r="K6" s="276"/>
      <c r="L6" s="276"/>
    </row>
    <row r="7" spans="1:12" x14ac:dyDescent="0.3">
      <c r="A7" s="277" t="s">
        <v>352</v>
      </c>
      <c r="B7" s="278"/>
      <c r="C7" s="278"/>
      <c r="D7" s="279"/>
      <c r="E7" s="281" t="s">
        <v>353</v>
      </c>
      <c r="F7" s="1" t="s">
        <v>23</v>
      </c>
      <c r="G7" s="1"/>
      <c r="H7" s="276"/>
      <c r="I7" s="276"/>
      <c r="J7" s="276"/>
      <c r="K7" s="276"/>
      <c r="L7" s="276"/>
    </row>
    <row r="8" spans="1:12" x14ac:dyDescent="0.3">
      <c r="A8" s="277" t="s">
        <v>354</v>
      </c>
      <c r="B8" s="278"/>
      <c r="C8" s="278"/>
      <c r="D8" s="279"/>
      <c r="E8" s="281" t="s">
        <v>355</v>
      </c>
      <c r="F8" s="1"/>
      <c r="G8" s="1"/>
      <c r="H8" s="282"/>
      <c r="I8" s="283"/>
      <c r="J8" s="283"/>
      <c r="K8" s="283"/>
      <c r="L8" s="284"/>
    </row>
    <row r="9" spans="1:12" x14ac:dyDescent="0.3">
      <c r="A9" s="277" t="s">
        <v>356</v>
      </c>
      <c r="B9" s="278"/>
      <c r="C9" s="278"/>
      <c r="D9" s="279"/>
      <c r="E9" s="281" t="s">
        <v>355</v>
      </c>
      <c r="F9" s="1"/>
      <c r="G9" s="1"/>
      <c r="H9" s="276"/>
      <c r="I9" s="276"/>
      <c r="J9" s="276"/>
      <c r="K9" s="276"/>
      <c r="L9" s="276"/>
    </row>
    <row r="10" spans="1:12" x14ac:dyDescent="0.3">
      <c r="A10" s="277" t="s">
        <v>357</v>
      </c>
      <c r="B10" s="278"/>
      <c r="C10" s="278"/>
      <c r="D10" s="279"/>
      <c r="E10" s="281" t="s">
        <v>355</v>
      </c>
      <c r="F10" s="1"/>
      <c r="G10" s="1"/>
      <c r="H10" s="282"/>
      <c r="I10" s="283"/>
      <c r="J10" s="283"/>
      <c r="K10" s="283"/>
      <c r="L10" s="284"/>
    </row>
    <row r="11" spans="1:12" x14ac:dyDescent="0.3">
      <c r="A11" s="277" t="s">
        <v>358</v>
      </c>
      <c r="B11" s="278"/>
      <c r="C11" s="278"/>
      <c r="D11" s="279"/>
      <c r="E11" s="280">
        <v>108</v>
      </c>
      <c r="F11" s="1" t="s">
        <v>23</v>
      </c>
      <c r="G11" s="1"/>
      <c r="H11" s="276"/>
      <c r="I11" s="276"/>
      <c r="J11" s="276"/>
      <c r="K11" s="276"/>
      <c r="L11" s="276"/>
    </row>
    <row r="12" spans="1:12" x14ac:dyDescent="0.3">
      <c r="A12" s="277" t="s">
        <v>359</v>
      </c>
      <c r="B12" s="278"/>
      <c r="C12" s="278"/>
      <c r="D12" s="279"/>
      <c r="E12" s="280">
        <v>39</v>
      </c>
      <c r="F12" s="1" t="s">
        <v>23</v>
      </c>
      <c r="G12" s="1"/>
      <c r="H12" s="276"/>
      <c r="I12" s="276"/>
      <c r="J12" s="276"/>
      <c r="K12" s="276"/>
      <c r="L12" s="276"/>
    </row>
    <row r="13" spans="1:12" x14ac:dyDescent="0.3">
      <c r="A13" s="277" t="s">
        <v>360</v>
      </c>
      <c r="B13" s="278"/>
      <c r="C13" s="278"/>
      <c r="D13" s="279"/>
      <c r="E13" s="280" t="s">
        <v>361</v>
      </c>
      <c r="F13" s="1"/>
      <c r="G13" s="1"/>
      <c r="H13" s="276"/>
      <c r="I13" s="276"/>
      <c r="J13" s="276"/>
      <c r="K13" s="276"/>
      <c r="L13" s="276"/>
    </row>
    <row r="14" spans="1:12" x14ac:dyDescent="0.3">
      <c r="A14" s="277" t="s">
        <v>362</v>
      </c>
      <c r="B14" s="278"/>
      <c r="C14" s="278"/>
      <c r="D14" s="279"/>
      <c r="E14" s="280" t="s">
        <v>363</v>
      </c>
      <c r="F14" s="1" t="s">
        <v>23</v>
      </c>
      <c r="G14" s="1"/>
      <c r="H14" s="276"/>
      <c r="I14" s="276"/>
      <c r="J14" s="276"/>
      <c r="K14" s="276"/>
      <c r="L14" s="276"/>
    </row>
    <row r="15" spans="1:12" x14ac:dyDescent="0.3">
      <c r="A15" s="277" t="s">
        <v>364</v>
      </c>
      <c r="B15" s="278"/>
      <c r="C15" s="278"/>
      <c r="D15" s="279"/>
      <c r="E15" s="280">
        <v>107</v>
      </c>
      <c r="F15" s="1" t="s">
        <v>23</v>
      </c>
      <c r="G15" s="1"/>
      <c r="H15" s="276"/>
      <c r="I15" s="276"/>
      <c r="J15" s="276"/>
      <c r="K15" s="276"/>
      <c r="L15" s="276"/>
    </row>
    <row r="16" spans="1:12" x14ac:dyDescent="0.3">
      <c r="A16" s="277" t="s">
        <v>365</v>
      </c>
      <c r="B16" s="278"/>
      <c r="C16" s="278"/>
      <c r="D16" s="279"/>
      <c r="E16" s="280" t="s">
        <v>366</v>
      </c>
      <c r="F16" s="1" t="s">
        <v>23</v>
      </c>
      <c r="G16" s="1"/>
      <c r="H16" s="282"/>
      <c r="I16" s="283"/>
      <c r="J16" s="283"/>
      <c r="K16" s="283"/>
      <c r="L16" s="284"/>
    </row>
    <row r="17" spans="1:12" x14ac:dyDescent="0.3">
      <c r="A17" s="277" t="s">
        <v>367</v>
      </c>
      <c r="B17" s="278"/>
      <c r="C17" s="278"/>
      <c r="D17" s="279"/>
      <c r="E17" s="280" t="s">
        <v>368</v>
      </c>
      <c r="F17" s="1" t="s">
        <v>23</v>
      </c>
      <c r="G17" s="1"/>
      <c r="H17" s="282"/>
      <c r="I17" s="283"/>
      <c r="J17" s="283"/>
      <c r="K17" s="283"/>
      <c r="L17" s="284"/>
    </row>
    <row r="18" spans="1:12" x14ac:dyDescent="0.3">
      <c r="A18" s="277" t="s">
        <v>369</v>
      </c>
      <c r="B18" s="278"/>
      <c r="C18" s="278"/>
      <c r="D18" s="279"/>
      <c r="E18" s="285" t="s">
        <v>355</v>
      </c>
      <c r="F18" s="1"/>
      <c r="G18" s="1"/>
      <c r="H18" s="276"/>
      <c r="I18" s="276"/>
      <c r="J18" s="276"/>
      <c r="K18" s="276"/>
      <c r="L18" s="276"/>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TECNICAGRUPO  23 </vt:lpstr>
      <vt:lpstr>TECNICAGRUPO  26</vt:lpstr>
      <vt:lpstr>TECNICAGRUPO 35 </vt:lpstr>
      <vt:lpstr>TECNICAGRUPO 42</vt:lpstr>
      <vt:lpstr>FINANCIERA</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2014-12-04T01:24:46Z</dcterms:modified>
</cp:coreProperties>
</file>